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195" windowWidth="11025" windowHeight="9150"/>
  </bookViews>
  <sheets>
    <sheet name="расходы на 01.10.2023" sheetId="1" r:id="rId1"/>
  </sheets>
  <definedNames>
    <definedName name="LAST_CELL" localSheetId="0">'расходы на 01.10.2023'!$J$41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F7" i="1" l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/>
  <c r="E14" i="1" l="1"/>
  <c r="C38" i="1"/>
  <c r="E9" i="1" l="1"/>
  <c r="D38" i="1" l="1"/>
  <c r="E34" i="1"/>
  <c r="E35" i="1"/>
  <c r="E36" i="1"/>
  <c r="E33" i="1"/>
  <c r="E38" i="1" l="1"/>
  <c r="E7" i="1"/>
  <c r="E8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E37" i="1"/>
</calcChain>
</file>

<file path=xl/sharedStrings.xml><?xml version="1.0" encoding="utf-8"?>
<sst xmlns="http://schemas.openxmlformats.org/spreadsheetml/2006/main" count="74" uniqueCount="74">
  <si>
    <t>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</si>
  <si>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</si>
  <si>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</si>
  <si>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</si>
  <si>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</si>
  <si>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</si>
  <si>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</si>
  <si>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</si>
  <si>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</si>
  <si>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</si>
  <si>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</si>
  <si>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</si>
  <si>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</si>
  <si>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</si>
  <si>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</si>
  <si>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</si>
  <si>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</si>
  <si>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</si>
  <si>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</si>
  <si>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</si>
  <si>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</si>
  <si>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</si>
  <si>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</si>
  <si>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</si>
  <si>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</si>
  <si>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Обслуживание государственного внутреннего и муниципального долга</t>
  </si>
  <si>
    <t>Раздел, подраздел классификации расходов</t>
  </si>
  <si>
    <t>Наименование раздела, подраздела классификации расходов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</si>
  <si>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</si>
  <si>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</si>
  <si>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</si>
  <si>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</si>
  <si>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Жилищное хозяйство</t>
  </si>
  <si>
    <t>Дополнительное образование детей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</si>
  <si>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</si>
  <si>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</si>
  <si>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</si>
  <si>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 xml:space="preserve"> </t>
  </si>
  <si>
    <t>0113</t>
  </si>
  <si>
    <t>0309</t>
  </si>
  <si>
    <t>0314</t>
  </si>
  <si>
    <t>0405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</si>
  <si>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</si>
  <si>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</si>
  <si>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</si>
  <si>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</si>
  <si>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</si>
  <si>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</si>
  <si>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</si>
  <si>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</si>
  <si>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</si>
  <si>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</si>
  <si>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</si>
  <si>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</si>
  <si>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</si>
  <si>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</si>
  <si>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</si>
  <si>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</si>
  <si>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</si>
  <si>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</si>
  <si>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</si>
  <si>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</si>
  <si>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1301</t>
  </si>
  <si>
    <t>Итого:</t>
  </si>
  <si>
    <t>0102</t>
  </si>
  <si>
    <t>0103</t>
  </si>
  <si>
    <t>0104</t>
  </si>
  <si>
    <t>0106</t>
  </si>
  <si>
    <t>0111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</si>
  <si>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</si>
  <si>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</si>
  <si>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0107</t>
  </si>
  <si>
    <t>Обеспечение проведения выборов и референдумов</t>
  </si>
  <si>
    <t>Сведения об исполнении  бюджета МО ГО "Вуктыл" по расходам в разрезе разделов и подразделов классификации расходов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</si>
</sst>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9">
    <xf numFmtId="0" fontId="0" fillId="0" borderId="0"/>
    <xf numFmtId="49" fontId="5" fillId="0" borderId="2">
      <alignment horizontal="center" vertical="top" shrinkToFit="1"/>
    </xf>
    <xf numFmtId="0" fontId="6" fillId="0" borderId="3">
      <alignment horizontal="left" vertical="top" wrapText="1"/>
    </xf>
    <xf numFmtId="4" fontId="6" fillId="0" borderId="3">
      <alignment horizontal="right" vertical="top" shrinkToFit="1"/>
    </xf>
    <xf numFmtId="4" fontId="6" fillId="0" borderId="4">
      <alignment horizontal="right" vertical="top" shrinkToFit="1"/>
    </xf>
    <xf numFmtId="0" fontId="7" fillId="3" borderId="5"/>
    <xf numFmtId="0" fontId="7" fillId="3" borderId="6"/>
    <xf numFmtId="4" fontId="7" fillId="3" borderId="6">
      <alignment horizontal="right" shrinkToFit="1"/>
    </xf>
    <xf numFmtId="4" fontId="7" fillId="3" borderId="7">
      <alignment horizontal="right" shrinkToFit="1"/>
    </xf>
  </cellStyleXfs>
  <cellXfs count="3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" fontId="7" fillId="2" borderId="0" xfId="7" applyNumberFormat="1" applyFill="1" applyBorder="1" applyProtection="1">
      <alignment horizontal="right" shrinkToFit="1"/>
    </xf>
    <xf numFmtId="4" fontId="8" fillId="0" borderId="1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 applyProtection="1">
      <alignment horizontal="center" vertical="center" shrinkToFit="1"/>
    </xf>
    <xf numFmtId="2" fontId="10" fillId="0" borderId="1" xfId="2" quotePrefix="1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1" fillId="4" borderId="1" xfId="5" applyNumberFormat="1" applyFont="1" applyFill="1" applyBorder="1" applyAlignment="1" applyProtection="1">
      <alignment horizontal="center" vertical="center"/>
    </xf>
    <xf numFmtId="2" fontId="11" fillId="4" borderId="1" xfId="6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2" fontId="10" fillId="0" borderId="1" xfId="1" applyNumberFormat="1" applyFont="1" applyFill="1" applyBorder="1" applyAlignment="1" applyProtection="1">
      <alignment horizontal="center" vertical="center" shrinkToFit="1"/>
    </xf>
    <xf numFmtId="2" fontId="10" fillId="0" borderId="1" xfId="2" quotePrefix="1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wrapText="1"/>
    </xf>
    <xf numFmtId="49" fontId="10" fillId="0" borderId="1" xfId="1" applyNumberFormat="1" applyFont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4" fontId="13" fillId="2" borderId="0" xfId="8" applyNumberFormat="1" applyFont="1" applyFill="1" applyBorder="1" applyProtection="1">
      <alignment horizontal="right" shrinkToFit="1"/>
    </xf>
    <xf numFmtId="0" fontId="4" fillId="2" borderId="0" xfId="0" applyFont="1" applyFill="1"/>
    <xf numFmtId="4" fontId="14" fillId="2" borderId="1" xfId="4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</cellXfs>
  <cellStyles count="9">
    <cellStyle name="ex58" xfId="7"/>
    <cellStyle name="ex59" xfId="8"/>
    <cellStyle name="ex60" xfId="1"/>
    <cellStyle name="ex61" xfId="2"/>
    <cellStyle name="ex62" xfId="3"/>
    <cellStyle name="ex63" xfId="4"/>
    <cellStyle name="xl_total_center" xfId="6"/>
    <cellStyle name="xl_total_left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2"/>
  <sheetViews>
    <sheetView showGridLines="0" tabSelected="1" zoomScale="120" zoomScaleNormal="120" workbookViewId="0">
      <selection activeCell="E38" sqref="E38"/>
    </sheetView>
  </sheetViews>
  <sheetFormatPr defaultRowHeight="12.75" customHeight="1" x14ac:dyDescent="0.2"/>
  <cols>
    <col min="1" max="1" width="18" customWidth="1"/>
    <col min="2" max="2" width="30.7109375" customWidth="1"/>
    <col min="3" max="3" width="17.140625" style="21" customWidth="1"/>
    <col min="4" max="4" width="13.28515625" style="30" customWidth="1"/>
    <col min="5" max="5" width="17.7109375" customWidth="1"/>
    <col min="6" max="6" width="15.42578125" customWidth="1"/>
    <col min="7" max="7" width="13.140625" customWidth="1"/>
    <col min="8" max="10" width="9.140625" customWidth="1"/>
  </cols>
  <sheetData>
    <row r="1" spans="1:10" x14ac:dyDescent="0.2">
      <c r="A1" s="32"/>
      <c r="B1" s="32"/>
      <c r="C1" s="32"/>
      <c r="D1" s="32"/>
      <c r="E1" s="32"/>
      <c r="F1" s="32"/>
      <c r="G1" s="1"/>
      <c r="H1" s="1"/>
      <c r="I1" s="1"/>
      <c r="J1" s="1"/>
    </row>
    <row r="2" spans="1:10" ht="37.5" customHeight="1" x14ac:dyDescent="0.25">
      <c r="A2" s="33" t="s">
        <v>73</v>
      </c>
      <c r="B2" s="33"/>
      <c r="C2" s="33"/>
      <c r="D2" s="33"/>
      <c r="E2" s="33"/>
      <c r="F2" s="33"/>
      <c r="G2" s="1"/>
      <c r="H2" s="1"/>
      <c r="I2" s="1"/>
      <c r="J2" s="1"/>
    </row>
    <row r="3" spans="1:10" ht="15.75" x14ac:dyDescent="0.25">
      <c r="A3" s="3"/>
      <c r="B3" s="3"/>
      <c r="C3" s="18"/>
      <c r="D3" s="27"/>
      <c r="E3" s="3"/>
      <c r="F3" s="3"/>
      <c r="G3" s="1"/>
      <c r="H3" s="1"/>
      <c r="I3" s="1"/>
      <c r="J3" s="1"/>
    </row>
    <row r="4" spans="1:10" ht="15.75" x14ac:dyDescent="0.25">
      <c r="A4" s="2"/>
      <c r="B4" s="2"/>
      <c r="C4" s="19"/>
      <c r="D4" s="28"/>
      <c r="E4" s="2"/>
      <c r="F4" s="4" t="s">
        <v>0</v>
      </c>
      <c r="G4" s="2"/>
      <c r="H4" s="2"/>
      <c r="I4" s="1"/>
      <c r="J4" s="1"/>
    </row>
    <row r="5" spans="1:10" ht="63" x14ac:dyDescent="0.2">
      <c r="A5" s="5" t="s">
        <v>26</v>
      </c>
      <c r="B5" s="5" t="s">
        <v>27</v>
      </c>
      <c r="C5" s="20" t="s">
        <v>28</v>
      </c>
      <c r="D5" s="20" t="s">
        <v>29</v>
      </c>
      <c r="E5" s="6" t="s">
        <v>30</v>
      </c>
      <c r="F5" s="6" t="s">
        <v>31</v>
      </c>
    </row>
    <row r="6" spans="1:10" ht="51" x14ac:dyDescent="0.2">
      <c r="A6" s="10" t="s">
        <v>64</v>
      </c>
      <c r="B6" s="11" t="s">
        <v>35</v>
      </c>
      <c r="C6" s="31">
        <v>3829617.42</v>
      </c>
      <c r="D6" s="31">
        <v>3012612.51</v>
      </c>
      <c r="E6" s="9">
        <f>C6-D6</f>
        <v>817004.91000000015</v>
      </c>
      <c r="F6" s="12">
        <f>D6/C6*100</f>
        <v>78.666148066560652</v>
      </c>
    </row>
    <row r="7" spans="1:10" ht="76.5" x14ac:dyDescent="0.2">
      <c r="A7" s="10" t="s">
        <v>65</v>
      </c>
      <c r="B7" s="11" t="s">
        <v>1</v>
      </c>
      <c r="C7" s="31">
        <v>50000</v>
      </c>
      <c r="D7" s="31">
        <v>0</v>
      </c>
      <c r="E7" s="9">
        <f t="shared" ref="E7:E36" si="0">C7-D7</f>
        <v>50000</v>
      </c>
      <c r="F7" s="12">
        <f t="shared" ref="F7:F37" si="1">D7/C7*100</f>
        <v>0</v>
      </c>
    </row>
    <row r="8" spans="1:10" ht="76.5" x14ac:dyDescent="0.2">
      <c r="A8" s="10" t="s">
        <v>66</v>
      </c>
      <c r="B8" s="11" t="s">
        <v>2</v>
      </c>
      <c r="C8" s="31">
        <v>81679073.230000004</v>
      </c>
      <c r="D8" s="31">
        <v>52350251.350000001</v>
      </c>
      <c r="E8" s="9">
        <f t="shared" si="0"/>
        <v>29328821.880000003</v>
      </c>
      <c r="F8" s="12">
        <f t="shared" si="1"/>
        <v>64.092611827985607</v>
      </c>
    </row>
    <row r="9" spans="1:10" ht="63.75" x14ac:dyDescent="0.2">
      <c r="A9" s="10" t="s">
        <v>67</v>
      </c>
      <c r="B9" s="11" t="s">
        <v>3</v>
      </c>
      <c r="C9" s="31">
        <v>13832873.609999999</v>
      </c>
      <c r="D9" s="31">
        <v>9351057.7799999993</v>
      </c>
      <c r="E9" s="9">
        <f t="shared" si="0"/>
        <v>4481815.83</v>
      </c>
      <c r="F9" s="12">
        <f t="shared" si="1"/>
        <v>67.600254608268628</v>
      </c>
    </row>
    <row r="10" spans="1:10" ht="25.5" x14ac:dyDescent="0.2">
      <c r="A10" s="26" t="s">
        <v>71</v>
      </c>
      <c r="B10" s="11" t="s">
        <v>72</v>
      </c>
      <c r="C10" s="31">
        <v>419862.33</v>
      </c>
      <c r="D10" s="31">
        <v>419862.33</v>
      </c>
      <c r="E10" s="9">
        <f t="shared" ref="E10" si="2">C10-D10</f>
        <v>0</v>
      </c>
      <c r="F10" s="12">
        <f t="shared" ref="F10" si="3">D10/C10*100</f>
        <v>100</v>
      </c>
    </row>
    <row r="11" spans="1:10" ht="15.75" x14ac:dyDescent="0.2">
      <c r="A11" s="10" t="s">
        <v>68</v>
      </c>
      <c r="B11" s="11" t="s">
        <v>4</v>
      </c>
      <c r="C11" s="31">
        <v>729059.2</v>
      </c>
      <c r="D11" s="31">
        <v>0</v>
      </c>
      <c r="E11" s="9">
        <f t="shared" si="0"/>
        <v>729059.2</v>
      </c>
      <c r="F11" s="12">
        <f t="shared" si="1"/>
        <v>0</v>
      </c>
    </row>
    <row r="12" spans="1:10" ht="25.5" x14ac:dyDescent="0.2">
      <c r="A12" s="10" t="s">
        <v>38</v>
      </c>
      <c r="B12" s="11" t="s">
        <v>5</v>
      </c>
      <c r="C12" s="31">
        <v>20248875.48</v>
      </c>
      <c r="D12" s="31">
        <v>13597687.890000001</v>
      </c>
      <c r="E12" s="9">
        <f t="shared" si="0"/>
        <v>6651187.5899999999</v>
      </c>
      <c r="F12" s="12">
        <f t="shared" si="1"/>
        <v>67.152805119625341</v>
      </c>
    </row>
    <row r="13" spans="1:10" ht="51" x14ac:dyDescent="0.2">
      <c r="A13" s="10" t="s">
        <v>39</v>
      </c>
      <c r="B13" s="11" t="s">
        <v>6</v>
      </c>
      <c r="C13" s="31">
        <v>193707.98</v>
      </c>
      <c r="D13" s="31">
        <v>12240</v>
      </c>
      <c r="E13" s="9">
        <f t="shared" si="0"/>
        <v>181467.98</v>
      </c>
      <c r="F13" s="12">
        <f t="shared" si="1"/>
        <v>6.3187897576547956</v>
      </c>
    </row>
    <row r="14" spans="1:10" ht="51" x14ac:dyDescent="0.2">
      <c r="A14" s="26" t="s">
        <v>70</v>
      </c>
      <c r="B14" s="25" t="s">
        <v>69</v>
      </c>
      <c r="C14" s="31">
        <v>1906432.5</v>
      </c>
      <c r="D14" s="31">
        <v>873351.04</v>
      </c>
      <c r="E14" s="9">
        <f>C14-D14</f>
        <v>1033081.46</v>
      </c>
      <c r="F14" s="12">
        <f t="shared" si="1"/>
        <v>45.810750708456766</v>
      </c>
    </row>
    <row r="15" spans="1:10" ht="38.25" x14ac:dyDescent="0.2">
      <c r="A15" s="10" t="s">
        <v>40</v>
      </c>
      <c r="B15" s="11" t="s">
        <v>7</v>
      </c>
      <c r="C15" s="31">
        <v>245000</v>
      </c>
      <c r="D15" s="31">
        <v>124100</v>
      </c>
      <c r="E15" s="9">
        <f t="shared" si="0"/>
        <v>120900</v>
      </c>
      <c r="F15" s="12">
        <f t="shared" si="1"/>
        <v>50.65306122448979</v>
      </c>
    </row>
    <row r="16" spans="1:10" ht="15.75" x14ac:dyDescent="0.2">
      <c r="A16" s="10" t="s">
        <v>41</v>
      </c>
      <c r="B16" s="11" t="s">
        <v>8</v>
      </c>
      <c r="C16" s="31">
        <v>1331400</v>
      </c>
      <c r="D16" s="31">
        <v>1201900</v>
      </c>
      <c r="E16" s="9">
        <f t="shared" si="0"/>
        <v>129500</v>
      </c>
      <c r="F16" s="12">
        <f t="shared" si="1"/>
        <v>90.273396424815985</v>
      </c>
    </row>
    <row r="17" spans="1:6" ht="15.75" x14ac:dyDescent="0.2">
      <c r="A17" s="10" t="s">
        <v>42</v>
      </c>
      <c r="B17" s="11" t="s">
        <v>9</v>
      </c>
      <c r="C17" s="31">
        <v>16033995.439999999</v>
      </c>
      <c r="D17" s="31">
        <v>10580375.99</v>
      </c>
      <c r="E17" s="9">
        <f t="shared" si="0"/>
        <v>5453619.4499999993</v>
      </c>
      <c r="F17" s="12">
        <f t="shared" si="1"/>
        <v>65.9871460584624</v>
      </c>
    </row>
    <row r="18" spans="1:6" ht="25.5" x14ac:dyDescent="0.2">
      <c r="A18" s="22" t="s">
        <v>43</v>
      </c>
      <c r="B18" s="23" t="s">
        <v>10</v>
      </c>
      <c r="C18" s="31">
        <v>24531551.690000001</v>
      </c>
      <c r="D18" s="31">
        <v>17326555.289999999</v>
      </c>
      <c r="E18" s="24">
        <f t="shared" si="0"/>
        <v>7204996.4000000022</v>
      </c>
      <c r="F18" s="12">
        <f t="shared" si="1"/>
        <v>70.629675240082605</v>
      </c>
    </row>
    <row r="19" spans="1:6" ht="25.5" x14ac:dyDescent="0.2">
      <c r="A19" s="10" t="s">
        <v>44</v>
      </c>
      <c r="B19" s="11" t="s">
        <v>11</v>
      </c>
      <c r="C19" s="31">
        <v>4026261.82</v>
      </c>
      <c r="D19" s="31">
        <v>55200</v>
      </c>
      <c r="E19" s="9">
        <f t="shared" si="0"/>
        <v>3971061.82</v>
      </c>
      <c r="F19" s="12">
        <f t="shared" si="1"/>
        <v>1.3709987692752679</v>
      </c>
    </row>
    <row r="20" spans="1:6" ht="15.75" x14ac:dyDescent="0.2">
      <c r="A20" s="10" t="s">
        <v>45</v>
      </c>
      <c r="B20" s="11" t="s">
        <v>32</v>
      </c>
      <c r="C20" s="31">
        <v>6166703.8499999996</v>
      </c>
      <c r="D20" s="31">
        <v>3199001.66</v>
      </c>
      <c r="E20" s="9">
        <f t="shared" si="0"/>
        <v>2967702.1899999995</v>
      </c>
      <c r="F20" s="12">
        <f t="shared" si="1"/>
        <v>51.875389800014482</v>
      </c>
    </row>
    <row r="21" spans="1:6" ht="15.75" x14ac:dyDescent="0.2">
      <c r="A21" s="10" t="s">
        <v>46</v>
      </c>
      <c r="B21" s="11" t="s">
        <v>12</v>
      </c>
      <c r="C21" s="31">
        <v>25687076.890000001</v>
      </c>
      <c r="D21" s="31">
        <v>17985435.73</v>
      </c>
      <c r="E21" s="9">
        <f t="shared" si="0"/>
        <v>7701641.1600000001</v>
      </c>
      <c r="F21" s="12">
        <f t="shared" si="1"/>
        <v>70.017448100533954</v>
      </c>
    </row>
    <row r="22" spans="1:6" ht="15.75" x14ac:dyDescent="0.2">
      <c r="A22" s="10" t="s">
        <v>47</v>
      </c>
      <c r="B22" s="11" t="s">
        <v>13</v>
      </c>
      <c r="C22" s="31">
        <v>43442822.689999998</v>
      </c>
      <c r="D22" s="31">
        <v>23032467.82</v>
      </c>
      <c r="E22" s="9">
        <f t="shared" si="0"/>
        <v>20410354.869999997</v>
      </c>
      <c r="F22" s="12">
        <f t="shared" si="1"/>
        <v>53.01788970840007</v>
      </c>
    </row>
    <row r="23" spans="1:6" ht="25.5" x14ac:dyDescent="0.2">
      <c r="A23" s="10" t="s">
        <v>48</v>
      </c>
      <c r="B23" s="11" t="s">
        <v>14</v>
      </c>
      <c r="C23" s="31">
        <v>37260328.82</v>
      </c>
      <c r="D23" s="31">
        <v>24872477.93</v>
      </c>
      <c r="E23" s="9">
        <f t="shared" si="0"/>
        <v>12387850.890000001</v>
      </c>
      <c r="F23" s="12">
        <f t="shared" si="1"/>
        <v>66.753243242043936</v>
      </c>
    </row>
    <row r="24" spans="1:6" ht="15.75" x14ac:dyDescent="0.2">
      <c r="A24" s="10" t="s">
        <v>49</v>
      </c>
      <c r="B24" s="11" t="s">
        <v>15</v>
      </c>
      <c r="C24" s="31">
        <v>99441341.5</v>
      </c>
      <c r="D24" s="31">
        <v>73383662.379999995</v>
      </c>
      <c r="E24" s="9">
        <f t="shared" si="0"/>
        <v>26057679.120000005</v>
      </c>
      <c r="F24" s="12">
        <f t="shared" si="1"/>
        <v>73.795929613439498</v>
      </c>
    </row>
    <row r="25" spans="1:6" ht="15.75" x14ac:dyDescent="0.2">
      <c r="A25" s="10" t="s">
        <v>50</v>
      </c>
      <c r="B25" s="11" t="s">
        <v>16</v>
      </c>
      <c r="C25" s="31">
        <v>205834880.33000001</v>
      </c>
      <c r="D25" s="31">
        <v>150023648.34999999</v>
      </c>
      <c r="E25" s="9">
        <f t="shared" si="0"/>
        <v>55811231.980000019</v>
      </c>
      <c r="F25" s="12">
        <f t="shared" si="1"/>
        <v>72.885435213642154</v>
      </c>
    </row>
    <row r="26" spans="1:6" ht="15.75" x14ac:dyDescent="0.2">
      <c r="A26" s="10" t="s">
        <v>51</v>
      </c>
      <c r="B26" s="11" t="s">
        <v>33</v>
      </c>
      <c r="C26" s="31">
        <v>63199216.549999997</v>
      </c>
      <c r="D26" s="31">
        <v>44048390</v>
      </c>
      <c r="E26" s="9">
        <f t="shared" si="0"/>
        <v>19150826.549999997</v>
      </c>
      <c r="F26" s="12">
        <f t="shared" si="1"/>
        <v>69.697683617883399</v>
      </c>
    </row>
    <row r="27" spans="1:6" ht="15.75" x14ac:dyDescent="0.2">
      <c r="A27" s="10" t="s">
        <v>52</v>
      </c>
      <c r="B27" s="11" t="s">
        <v>36</v>
      </c>
      <c r="C27" s="31">
        <v>180000</v>
      </c>
      <c r="D27" s="31">
        <v>146400</v>
      </c>
      <c r="E27" s="9">
        <f t="shared" si="0"/>
        <v>33600</v>
      </c>
      <c r="F27" s="12">
        <f t="shared" si="1"/>
        <v>81.333333333333329</v>
      </c>
    </row>
    <row r="28" spans="1:6" ht="25.5" x14ac:dyDescent="0.2">
      <c r="A28" s="10" t="s">
        <v>53</v>
      </c>
      <c r="B28" s="11" t="s">
        <v>17</v>
      </c>
      <c r="C28" s="31">
        <v>9461967.3599999994</v>
      </c>
      <c r="D28" s="31">
        <v>6908732.0300000003</v>
      </c>
      <c r="E28" s="9">
        <f t="shared" si="0"/>
        <v>2553235.3299999991</v>
      </c>
      <c r="F28" s="12">
        <f t="shared" si="1"/>
        <v>73.015809156204909</v>
      </c>
    </row>
    <row r="29" spans="1:6" ht="15.75" x14ac:dyDescent="0.2">
      <c r="A29" s="10" t="s">
        <v>54</v>
      </c>
      <c r="B29" s="11" t="s">
        <v>18</v>
      </c>
      <c r="C29" s="31">
        <v>68545726.329999998</v>
      </c>
      <c r="D29" s="31">
        <v>49388748.899999999</v>
      </c>
      <c r="E29" s="9">
        <f t="shared" si="0"/>
        <v>19156977.43</v>
      </c>
      <c r="F29" s="12">
        <f t="shared" si="1"/>
        <v>72.05226575647842</v>
      </c>
    </row>
    <row r="30" spans="1:6" ht="25.5" x14ac:dyDescent="0.2">
      <c r="A30" s="10" t="s">
        <v>55</v>
      </c>
      <c r="B30" s="11" t="s">
        <v>19</v>
      </c>
      <c r="C30" s="31">
        <v>234500</v>
      </c>
      <c r="D30" s="31">
        <v>68843.89</v>
      </c>
      <c r="E30" s="9">
        <f t="shared" si="0"/>
        <v>165656.10999999999</v>
      </c>
      <c r="F30" s="12">
        <f t="shared" si="1"/>
        <v>29.357735607675906</v>
      </c>
    </row>
    <row r="31" spans="1:6" ht="15.75" x14ac:dyDescent="0.2">
      <c r="A31" s="10" t="s">
        <v>56</v>
      </c>
      <c r="B31" s="11" t="s">
        <v>20</v>
      </c>
      <c r="C31" s="31">
        <v>8781266.4399999995</v>
      </c>
      <c r="D31" s="31">
        <v>5477600.3899999997</v>
      </c>
      <c r="E31" s="9">
        <f t="shared" si="0"/>
        <v>3303666.05</v>
      </c>
      <c r="F31" s="12">
        <f t="shared" si="1"/>
        <v>62.378250647864405</v>
      </c>
    </row>
    <row r="32" spans="1:6" ht="15.75" x14ac:dyDescent="0.2">
      <c r="A32" s="10" t="s">
        <v>57</v>
      </c>
      <c r="B32" s="11" t="s">
        <v>21</v>
      </c>
      <c r="C32" s="31">
        <v>1400000</v>
      </c>
      <c r="D32" s="31">
        <v>683203.98</v>
      </c>
      <c r="E32" s="9">
        <f t="shared" si="0"/>
        <v>716796.02</v>
      </c>
      <c r="F32" s="12">
        <f t="shared" si="1"/>
        <v>48.800284285714284</v>
      </c>
    </row>
    <row r="33" spans="1:6" ht="15.75" x14ac:dyDescent="0.2">
      <c r="A33" s="10" t="s">
        <v>58</v>
      </c>
      <c r="B33" s="11" t="s">
        <v>22</v>
      </c>
      <c r="C33" s="31">
        <v>2236600</v>
      </c>
      <c r="D33" s="31">
        <v>1080000</v>
      </c>
      <c r="E33" s="9">
        <f t="shared" si="0"/>
        <v>1156600</v>
      </c>
      <c r="F33" s="12">
        <f t="shared" si="1"/>
        <v>48.287579361530895</v>
      </c>
    </row>
    <row r="34" spans="1:6" ht="30" customHeight="1" x14ac:dyDescent="0.2">
      <c r="A34" s="10" t="s">
        <v>59</v>
      </c>
      <c r="B34" s="11" t="s">
        <v>23</v>
      </c>
      <c r="C34" s="31">
        <v>378000</v>
      </c>
      <c r="D34" s="31">
        <v>105930</v>
      </c>
      <c r="E34" s="9">
        <f t="shared" si="0"/>
        <v>272070</v>
      </c>
      <c r="F34" s="12">
        <f t="shared" si="1"/>
        <v>28.023809523809522</v>
      </c>
    </row>
    <row r="35" spans="1:6" ht="15.6" customHeight="1" x14ac:dyDescent="0.2">
      <c r="A35" s="10" t="s">
        <v>60</v>
      </c>
      <c r="B35" s="11" t="s">
        <v>24</v>
      </c>
      <c r="C35" s="31">
        <v>118000</v>
      </c>
      <c r="D35" s="31">
        <v>82150.5</v>
      </c>
      <c r="E35" s="9">
        <f t="shared" si="0"/>
        <v>35849.5</v>
      </c>
      <c r="F35" s="12">
        <f t="shared" si="1"/>
        <v>69.619067796610167</v>
      </c>
    </row>
    <row r="36" spans="1:6" ht="35.450000000000003" customHeight="1" x14ac:dyDescent="0.2">
      <c r="A36" s="10" t="s">
        <v>61</v>
      </c>
      <c r="B36" s="11" t="s">
        <v>34</v>
      </c>
      <c r="C36" s="31">
        <v>305000</v>
      </c>
      <c r="D36" s="31">
        <v>186579.7</v>
      </c>
      <c r="E36" s="9">
        <f t="shared" si="0"/>
        <v>118420.29999999999</v>
      </c>
      <c r="F36" s="12">
        <f t="shared" si="1"/>
        <v>61.173672131147548</v>
      </c>
    </row>
    <row r="37" spans="1:6" ht="32.450000000000003" customHeight="1" x14ac:dyDescent="0.2">
      <c r="A37" s="10" t="s">
        <v>62</v>
      </c>
      <c r="B37" s="11" t="s">
        <v>25</v>
      </c>
      <c r="C37" s="31">
        <v>2060840.73</v>
      </c>
      <c r="D37" s="31">
        <v>1096832.3600000001</v>
      </c>
      <c r="E37" s="9">
        <f>C37-D37</f>
        <v>964008.36999999988</v>
      </c>
      <c r="F37" s="12">
        <f t="shared" si="1"/>
        <v>53.222568053572971</v>
      </c>
    </row>
    <row r="38" spans="1:6" ht="25.15" customHeight="1" x14ac:dyDescent="0.2">
      <c r="A38" s="13" t="s">
        <v>63</v>
      </c>
      <c r="B38" s="14"/>
      <c r="C38" s="17">
        <f>SUM(C6:C37)</f>
        <v>743791982.19000006</v>
      </c>
      <c r="D38" s="17">
        <f>SUM(D6:D37)</f>
        <v>510675299.79999995</v>
      </c>
      <c r="E38" s="15">
        <f>C38-D38</f>
        <v>233116682.3900001</v>
      </c>
      <c r="F38" s="16"/>
    </row>
    <row r="42" spans="1:6" ht="12.75" customHeight="1" x14ac:dyDescent="0.25">
      <c r="C42" s="8"/>
      <c r="D42" s="29"/>
    </row>
    <row r="52" spans="2:2" ht="12.75" customHeight="1" x14ac:dyDescent="0.2">
      <c r="B52" s="7" t="s">
        <v>37</v>
      </c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на 01.10.2023</vt:lpstr>
      <vt:lpstr>'расходы на 01.10.2023'!LAST_CELL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Успенская Елена Геннадьевна</cp:lastModifiedBy>
  <dcterms:created xsi:type="dcterms:W3CDTF">2016-12-27T12:15:43Z</dcterms:created>
  <dcterms:modified xsi:type="dcterms:W3CDTF">2023-10-25T14:06:46Z</dcterms:modified>
</cp:coreProperties>
</file>