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5" yWindow="-195" windowWidth="11025" windowHeight="9150"/>
  </bookViews>
  <sheets>
    <sheet name="расходы на 01.07.2022" sheetId="1" r:id="rId1"/>
  </sheets>
  <definedNames>
    <definedName name="LAST_CELL" localSheetId="0">'расходы на 01.07.2022'!$J$40</definedName>
  </definedName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6" i="1"/>
  <c r="E13" i="1" l="1"/>
  <c r="C37" i="1"/>
  <c r="E9" i="1" l="1"/>
  <c r="D37" i="1" l="1"/>
  <c r="E33" i="1"/>
  <c r="E34" i="1"/>
  <c r="E35" i="1"/>
  <c r="E32" i="1"/>
  <c r="E37" i="1" l="1"/>
  <c r="E7" i="1"/>
  <c r="E8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6" i="1"/>
  <c r="E36" i="1"/>
</calcChain>
</file>

<file path=xl/sharedStrings.xml><?xml version="1.0" encoding="utf-8"?>
<sst xmlns="http://schemas.openxmlformats.org/spreadsheetml/2006/main" count="72" uniqueCount="72">
  <si>
    <t>руб.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</si>
  <si>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</si>
  <si>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</si>
  <si>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</si>
  <si>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</si>
  <si>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</si>
  <si>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</si>
  <si>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</si>
  <si>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</si>
  <si>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</si>
  <si>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</si>
  <si>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</si>
  <si>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</si>
  <si>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</si>
  <si>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</si>
  <si>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</si>
  <si>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</si>
  <si>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</si>
  <si>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</si>
  <si>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</si>
  <si>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</si>
  <si>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</si>
  <si>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</si>
  <si>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</si>
  <si>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</si>
  <si>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Обслуживание государственного внутреннего и муниципального долга</t>
  </si>
  <si>
    <t>Раздел, подраздел классификации расходов</t>
  </si>
  <si>
    <t>Наименование раздела, подраздела классификации расходов</t>
  </si>
  <si>
    <t>Утвержденные бюджетные назначения</t>
  </si>
  <si>
    <t>Исполнено</t>
  </si>
  <si>
    <t>Неисполненные назначения</t>
  </si>
  <si>
    <t>% исполнения</t>
  </si>
  <si>
    <t>Жилищное хозяйство</t>
  </si>
  <si>
    <t>Дополнительное образование детей</t>
  </si>
  <si>
    <t>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</si>
  <si>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</si>
  <si>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Молодежная политика</t>
  </si>
  <si>
    <t xml:space="preserve"> </t>
  </si>
  <si>
    <t>0113</t>
  </si>
  <si>
    <t>0309</t>
  </si>
  <si>
    <t>0314</t>
  </si>
  <si>
    <t>0405</t>
  </si>
  <si>
    <t>0408</t>
  </si>
  <si>
    <t>0409</t>
  </si>
  <si>
    <t>0412</t>
  </si>
  <si>
    <t>0501</t>
  </si>
  <si>
    <t>0502</t>
  </si>
  <si>
    <t>0503</t>
  </si>
  <si>
    <t>0505</t>
  </si>
  <si>
    <t>0701</t>
  </si>
  <si>
    <t>0702</t>
  </si>
  <si>
    <t>0703</t>
  </si>
  <si>
    <t>0707</t>
  </si>
  <si>
    <t>0709</t>
  </si>
  <si>
    <t>0801</t>
  </si>
  <si>
    <t>0804</t>
  </si>
  <si>
    <t>1001</t>
  </si>
  <si>
    <t>1003</t>
  </si>
  <si>
    <t>1004</t>
  </si>
  <si>
    <t>1006</t>
  </si>
  <si>
    <t>1102</t>
  </si>
  <si>
    <t>1105</t>
  </si>
  <si>
    <t>1301</t>
  </si>
  <si>
    <t>Итого:</t>
  </si>
  <si>
    <t>0102</t>
  </si>
  <si>
    <t>0103</t>
  </si>
  <si>
    <t>0104</t>
  </si>
  <si>
    <t>0106</t>
  </si>
  <si>
    <t>0111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</si>
  <si>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</si>
  <si>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</si>
  <si>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Сведения об исполнении  бюджета МО ГО "Вуктыл" по расходам в разрезе разделов и подразделов классификации расходов на 01.07.2022г.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</si>
</sst>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8.5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 Cyr"/>
    </font>
    <font>
      <sz val="10"/>
      <color rgb="FF000000"/>
      <name val="Arial"/>
    </font>
    <font>
      <b/>
      <sz val="11"/>
      <color rgb="FF00000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MS Sans Serif"/>
      <family val="2"/>
      <charset val="204"/>
    </font>
    <font>
      <b/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5AB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thin">
        <color rgb="FFFAC090"/>
      </left>
      <right/>
      <top style="medium">
        <color rgb="FFFAC090"/>
      </top>
      <bottom style="medium">
        <color rgb="FFFAC090"/>
      </bottom>
      <diagonal/>
    </border>
    <border>
      <left/>
      <right/>
      <top style="medium">
        <color rgb="FFFAC090"/>
      </top>
      <bottom style="medium">
        <color rgb="FFFAC090"/>
      </bottom>
      <diagonal/>
    </border>
    <border>
      <left/>
      <right style="thin">
        <color rgb="FFFAC090"/>
      </right>
      <top style="medium">
        <color rgb="FFFAC090"/>
      </top>
      <bottom style="medium">
        <color rgb="FFFAC090"/>
      </bottom>
      <diagonal/>
    </border>
  </borders>
  <cellStyleXfs count="9">
    <xf numFmtId="0" fontId="0" fillId="0" borderId="0"/>
    <xf numFmtId="49" fontId="5" fillId="0" borderId="2">
      <alignment horizontal="center" vertical="top" shrinkToFit="1"/>
    </xf>
    <xf numFmtId="0" fontId="6" fillId="0" borderId="3">
      <alignment horizontal="left" vertical="top" wrapText="1"/>
    </xf>
    <xf numFmtId="4" fontId="6" fillId="0" borderId="3">
      <alignment horizontal="right" vertical="top" shrinkToFit="1"/>
    </xf>
    <xf numFmtId="4" fontId="6" fillId="0" borderId="4">
      <alignment horizontal="right" vertical="top" shrinkToFit="1"/>
    </xf>
    <xf numFmtId="0" fontId="7" fillId="3" borderId="5"/>
    <xf numFmtId="0" fontId="7" fillId="3" borderId="6"/>
    <xf numFmtId="4" fontId="7" fillId="3" borderId="6">
      <alignment horizontal="right" shrinkToFit="1"/>
    </xf>
    <xf numFmtId="4" fontId="7" fillId="3" borderId="7">
      <alignment horizontal="right" shrinkToFit="1"/>
    </xf>
  </cellStyleXfs>
  <cellXfs count="37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4" fontId="7" fillId="2" borderId="0" xfId="7" applyNumberFormat="1" applyFill="1" applyBorder="1" applyProtection="1">
      <alignment horizontal="right" shrinkToFit="1"/>
    </xf>
    <xf numFmtId="4" fontId="8" fillId="0" borderId="1" xfId="0" applyNumberFormat="1" applyFont="1" applyBorder="1" applyAlignment="1">
      <alignment horizontal="center" vertical="center" wrapText="1"/>
    </xf>
    <xf numFmtId="2" fontId="10" fillId="0" borderId="1" xfId="1" applyNumberFormat="1" applyFont="1" applyBorder="1" applyAlignment="1" applyProtection="1">
      <alignment horizontal="center" vertical="center" shrinkToFit="1"/>
    </xf>
    <xf numFmtId="2" fontId="10" fillId="0" borderId="1" xfId="2" quotePrefix="1" applyNumberFormat="1" applyFont="1" applyBorder="1" applyAlignment="1" applyProtection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2" fontId="11" fillId="4" borderId="1" xfId="5" applyNumberFormat="1" applyFont="1" applyFill="1" applyBorder="1" applyAlignment="1" applyProtection="1">
      <alignment horizontal="center" vertical="center"/>
    </xf>
    <xf numFmtId="2" fontId="11" fillId="4" borderId="1" xfId="6" applyNumberFormat="1" applyFont="1" applyFill="1" applyBorder="1" applyAlignment="1" applyProtection="1">
      <alignment horizontal="center" vertical="center"/>
    </xf>
    <xf numFmtId="4" fontId="9" fillId="4" borderId="1" xfId="0" applyNumberFormat="1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" fontId="10" fillId="2" borderId="1" xfId="4" applyNumberFormat="1" applyFont="1" applyFill="1" applyBorder="1" applyAlignment="1" applyProtection="1">
      <alignment horizontal="center" vertical="center" shrinkToFit="1"/>
    </xf>
    <xf numFmtId="0" fontId="0" fillId="2" borderId="0" xfId="0" applyFill="1"/>
    <xf numFmtId="2" fontId="10" fillId="0" borderId="1" xfId="1" applyNumberFormat="1" applyFont="1" applyFill="1" applyBorder="1" applyAlignment="1" applyProtection="1">
      <alignment horizontal="center" vertical="center" shrinkToFit="1"/>
    </xf>
    <xf numFmtId="2" fontId="10" fillId="0" borderId="1" xfId="2" quotePrefix="1" applyNumberFormat="1" applyFont="1" applyFill="1" applyBorder="1" applyAlignment="1" applyProtection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wrapText="1"/>
    </xf>
    <xf numFmtId="49" fontId="10" fillId="0" borderId="1" xfId="1" applyNumberFormat="1" applyFont="1" applyBorder="1" applyAlignment="1" applyProtection="1">
      <alignment horizontal="center" vertical="center" shrinkToFit="1"/>
    </xf>
    <xf numFmtId="0" fontId="9" fillId="2" borderId="0" xfId="0" applyFont="1" applyFill="1" applyBorder="1" applyAlignment="1" applyProtection="1">
      <alignment horizontal="center"/>
    </xf>
    <xf numFmtId="0" fontId="12" fillId="2" borderId="0" xfId="0" applyFont="1" applyFill="1" applyBorder="1" applyAlignment="1" applyProtection="1">
      <alignment wrapText="1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4" fontId="8" fillId="2" borderId="1" xfId="0" applyNumberFormat="1" applyFont="1" applyFill="1" applyBorder="1" applyAlignment="1" applyProtection="1">
      <alignment horizontal="center" vertical="center" wrapText="1"/>
    </xf>
    <xf numFmtId="4" fontId="13" fillId="2" borderId="0" xfId="8" applyNumberFormat="1" applyFont="1" applyFill="1" applyBorder="1" applyProtection="1">
      <alignment horizontal="right" shrinkToFit="1"/>
    </xf>
    <xf numFmtId="0" fontId="4" fillId="2" borderId="0" xfId="0" applyFont="1" applyFill="1"/>
    <xf numFmtId="4" fontId="10" fillId="2" borderId="1" xfId="3" applyNumberFormat="1" applyFont="1" applyFill="1" applyBorder="1" applyAlignment="1" applyProtection="1">
      <alignment horizontal="center" vertical="center" shrinkToFit="1"/>
    </xf>
    <xf numFmtId="0" fontId="1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wrapText="1"/>
    </xf>
  </cellXfs>
  <cellStyles count="9">
    <cellStyle name="ex58" xfId="7"/>
    <cellStyle name="ex59" xfId="8"/>
    <cellStyle name="ex60" xfId="1"/>
    <cellStyle name="ex61" xfId="2"/>
    <cellStyle name="ex62" xfId="3"/>
    <cellStyle name="ex63" xfId="4"/>
    <cellStyle name="xl_total_center" xfId="6"/>
    <cellStyle name="xl_total_left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1"/>
  <sheetViews>
    <sheetView showGridLines="0" tabSelected="1" topLeftCell="A22" zoomScale="120" zoomScaleNormal="120" workbookViewId="0">
      <selection activeCell="B38" sqref="B38"/>
    </sheetView>
  </sheetViews>
  <sheetFormatPr defaultRowHeight="12.75" customHeight="1" x14ac:dyDescent="0.2"/>
  <cols>
    <col min="1" max="1" width="18" customWidth="1"/>
    <col min="2" max="2" width="30.7109375" customWidth="1"/>
    <col min="3" max="3" width="17.140625" style="22" customWidth="1"/>
    <col min="4" max="4" width="13.28515625" style="33" customWidth="1"/>
    <col min="5" max="5" width="17.7109375" customWidth="1"/>
    <col min="6" max="6" width="15.42578125" customWidth="1"/>
    <col min="7" max="7" width="13.140625" customWidth="1"/>
    <col min="8" max="10" width="9.140625" customWidth="1"/>
  </cols>
  <sheetData>
    <row r="1" spans="1:10" x14ac:dyDescent="0.2">
      <c r="A1" s="35"/>
      <c r="B1" s="35"/>
      <c r="C1" s="35"/>
      <c r="D1" s="35"/>
      <c r="E1" s="35"/>
      <c r="F1" s="35"/>
      <c r="G1" s="1"/>
      <c r="H1" s="1"/>
      <c r="I1" s="1"/>
      <c r="J1" s="1"/>
    </row>
    <row r="2" spans="1:10" ht="37.5" customHeight="1" x14ac:dyDescent="0.25">
      <c r="A2" s="36" t="s">
        <v>71</v>
      </c>
      <c r="B2" s="36"/>
      <c r="C2" s="36"/>
      <c r="D2" s="36"/>
      <c r="E2" s="36"/>
      <c r="F2" s="36"/>
      <c r="G2" s="1"/>
      <c r="H2" s="1"/>
      <c r="I2" s="1"/>
      <c r="J2" s="1"/>
    </row>
    <row r="3" spans="1:10" ht="15.75" x14ac:dyDescent="0.25">
      <c r="A3" s="3"/>
      <c r="B3" s="3"/>
      <c r="C3" s="18"/>
      <c r="D3" s="28"/>
      <c r="E3" s="3"/>
      <c r="F3" s="3"/>
      <c r="G3" s="1"/>
      <c r="H3" s="1"/>
      <c r="I3" s="1"/>
      <c r="J3" s="1"/>
    </row>
    <row r="4" spans="1:10" ht="15.75" x14ac:dyDescent="0.25">
      <c r="A4" s="2"/>
      <c r="B4" s="2"/>
      <c r="C4" s="19"/>
      <c r="D4" s="29"/>
      <c r="E4" s="2"/>
      <c r="F4" s="4" t="s">
        <v>0</v>
      </c>
      <c r="G4" s="2"/>
      <c r="H4" s="2"/>
      <c r="I4" s="1"/>
      <c r="J4" s="1"/>
    </row>
    <row r="5" spans="1:10" ht="63" x14ac:dyDescent="0.2">
      <c r="A5" s="5" t="s">
        <v>26</v>
      </c>
      <c r="B5" s="5" t="s">
        <v>27</v>
      </c>
      <c r="C5" s="20" t="s">
        <v>28</v>
      </c>
      <c r="D5" s="30" t="s">
        <v>29</v>
      </c>
      <c r="E5" s="6" t="s">
        <v>30</v>
      </c>
      <c r="F5" s="6" t="s">
        <v>31</v>
      </c>
    </row>
    <row r="6" spans="1:10" ht="51" x14ac:dyDescent="0.2">
      <c r="A6" s="10" t="s">
        <v>64</v>
      </c>
      <c r="B6" s="11" t="s">
        <v>35</v>
      </c>
      <c r="C6" s="34">
        <v>3397398.03</v>
      </c>
      <c r="D6" s="21">
        <v>2200895.64</v>
      </c>
      <c r="E6" s="9">
        <f>C6-D6</f>
        <v>1196502.3899999997</v>
      </c>
      <c r="F6" s="12">
        <f>D6/C6*100</f>
        <v>64.781801265717462</v>
      </c>
    </row>
    <row r="7" spans="1:10" ht="76.5" x14ac:dyDescent="0.2">
      <c r="A7" s="10" t="s">
        <v>65</v>
      </c>
      <c r="B7" s="11" t="s">
        <v>1</v>
      </c>
      <c r="C7" s="34">
        <v>50000</v>
      </c>
      <c r="D7" s="21">
        <v>0</v>
      </c>
      <c r="E7" s="9">
        <f t="shared" ref="E7:E35" si="0">C7-D7</f>
        <v>50000</v>
      </c>
      <c r="F7" s="12">
        <f t="shared" ref="F7:F36" si="1">D7/C7*100</f>
        <v>0</v>
      </c>
    </row>
    <row r="8" spans="1:10" ht="76.5" x14ac:dyDescent="0.2">
      <c r="A8" s="10" t="s">
        <v>66</v>
      </c>
      <c r="B8" s="11" t="s">
        <v>2</v>
      </c>
      <c r="C8" s="34">
        <v>75975899.469999999</v>
      </c>
      <c r="D8" s="21">
        <v>34173333.170000002</v>
      </c>
      <c r="E8" s="9">
        <f t="shared" si="0"/>
        <v>41802566.299999997</v>
      </c>
      <c r="F8" s="12">
        <f t="shared" si="1"/>
        <v>44.979175512747638</v>
      </c>
    </row>
    <row r="9" spans="1:10" ht="63.75" x14ac:dyDescent="0.2">
      <c r="A9" s="10" t="s">
        <v>67</v>
      </c>
      <c r="B9" s="11" t="s">
        <v>3</v>
      </c>
      <c r="C9" s="34">
        <v>12089127.130000001</v>
      </c>
      <c r="D9" s="21">
        <v>4969522.32</v>
      </c>
      <c r="E9" s="9">
        <f t="shared" si="0"/>
        <v>7119604.8100000005</v>
      </c>
      <c r="F9" s="12">
        <f t="shared" si="1"/>
        <v>41.10737083463858</v>
      </c>
    </row>
    <row r="10" spans="1:10" x14ac:dyDescent="0.2">
      <c r="A10" s="10" t="s">
        <v>68</v>
      </c>
      <c r="B10" s="11" t="s">
        <v>4</v>
      </c>
      <c r="C10" s="34">
        <v>689576</v>
      </c>
      <c r="D10" s="21">
        <v>0</v>
      </c>
      <c r="E10" s="9">
        <f t="shared" si="0"/>
        <v>689576</v>
      </c>
      <c r="F10" s="12">
        <f t="shared" si="1"/>
        <v>0</v>
      </c>
    </row>
    <row r="11" spans="1:10" ht="25.5" x14ac:dyDescent="0.2">
      <c r="A11" s="10" t="s">
        <v>38</v>
      </c>
      <c r="B11" s="11" t="s">
        <v>5</v>
      </c>
      <c r="C11" s="34">
        <v>22730762.920000002</v>
      </c>
      <c r="D11" s="21">
        <v>10737313.07</v>
      </c>
      <c r="E11" s="9">
        <f t="shared" si="0"/>
        <v>11993449.850000001</v>
      </c>
      <c r="F11" s="12">
        <f t="shared" si="1"/>
        <v>47.236923405472744</v>
      </c>
    </row>
    <row r="12" spans="1:10" ht="51" x14ac:dyDescent="0.2">
      <c r="A12" s="10" t="s">
        <v>39</v>
      </c>
      <c r="B12" s="11" t="s">
        <v>6</v>
      </c>
      <c r="C12" s="34">
        <v>578710</v>
      </c>
      <c r="D12" s="21">
        <v>7881.26</v>
      </c>
      <c r="E12" s="9">
        <f t="shared" si="0"/>
        <v>570828.74</v>
      </c>
      <c r="F12" s="12">
        <f t="shared" si="1"/>
        <v>1.3618669108880095</v>
      </c>
    </row>
    <row r="13" spans="1:10" ht="51" x14ac:dyDescent="0.2">
      <c r="A13" s="27" t="s">
        <v>70</v>
      </c>
      <c r="B13" s="26" t="s">
        <v>69</v>
      </c>
      <c r="C13" s="34">
        <v>1375131.74</v>
      </c>
      <c r="D13" s="21">
        <v>54122.84</v>
      </c>
      <c r="E13" s="9">
        <f>C13-D13</f>
        <v>1321008.8999999999</v>
      </c>
      <c r="F13" s="12">
        <f t="shared" si="1"/>
        <v>3.9358294500569087</v>
      </c>
    </row>
    <row r="14" spans="1:10" ht="38.25" x14ac:dyDescent="0.2">
      <c r="A14" s="10" t="s">
        <v>40</v>
      </c>
      <c r="B14" s="11" t="s">
        <v>7</v>
      </c>
      <c r="C14" s="34">
        <v>150000</v>
      </c>
      <c r="D14" s="21">
        <v>90000</v>
      </c>
      <c r="E14" s="9">
        <f t="shared" si="0"/>
        <v>60000</v>
      </c>
      <c r="F14" s="12">
        <f t="shared" si="1"/>
        <v>60</v>
      </c>
    </row>
    <row r="15" spans="1:10" x14ac:dyDescent="0.2">
      <c r="A15" s="10" t="s">
        <v>41</v>
      </c>
      <c r="B15" s="11" t="s">
        <v>8</v>
      </c>
      <c r="C15" s="34">
        <v>164744</v>
      </c>
      <c r="D15" s="21">
        <v>9044</v>
      </c>
      <c r="E15" s="9">
        <f t="shared" si="0"/>
        <v>155700</v>
      </c>
      <c r="F15" s="12">
        <f t="shared" si="1"/>
        <v>5.4897295197397176</v>
      </c>
    </row>
    <row r="16" spans="1:10" x14ac:dyDescent="0.2">
      <c r="A16" s="10" t="s">
        <v>42</v>
      </c>
      <c r="B16" s="11" t="s">
        <v>9</v>
      </c>
      <c r="C16" s="34">
        <v>9935782.2599999998</v>
      </c>
      <c r="D16" s="21">
        <v>2920738.19</v>
      </c>
      <c r="E16" s="9">
        <f t="shared" si="0"/>
        <v>7015044.0700000003</v>
      </c>
      <c r="F16" s="12">
        <f t="shared" si="1"/>
        <v>29.396157379157383</v>
      </c>
    </row>
    <row r="17" spans="1:6" ht="25.5" x14ac:dyDescent="0.2">
      <c r="A17" s="23" t="s">
        <v>43</v>
      </c>
      <c r="B17" s="24" t="s">
        <v>10</v>
      </c>
      <c r="C17" s="34">
        <v>73826827.689999998</v>
      </c>
      <c r="D17" s="21">
        <v>6633416.8799999999</v>
      </c>
      <c r="E17" s="25">
        <f t="shared" si="0"/>
        <v>67193410.810000002</v>
      </c>
      <c r="F17" s="12">
        <f t="shared" si="1"/>
        <v>8.9851035017430547</v>
      </c>
    </row>
    <row r="18" spans="1:6" ht="25.5" x14ac:dyDescent="0.2">
      <c r="A18" s="10" t="s">
        <v>44</v>
      </c>
      <c r="B18" s="11" t="s">
        <v>11</v>
      </c>
      <c r="C18" s="34">
        <v>2192501.83</v>
      </c>
      <c r="D18" s="21">
        <v>15160</v>
      </c>
      <c r="E18" s="9">
        <f t="shared" si="0"/>
        <v>2177341.83</v>
      </c>
      <c r="F18" s="12">
        <f t="shared" si="1"/>
        <v>0.69144754145997678</v>
      </c>
    </row>
    <row r="19" spans="1:6" x14ac:dyDescent="0.2">
      <c r="A19" s="10" t="s">
        <v>45</v>
      </c>
      <c r="B19" s="11" t="s">
        <v>32</v>
      </c>
      <c r="C19" s="34">
        <v>2379362.96</v>
      </c>
      <c r="D19" s="31">
        <v>338056.8</v>
      </c>
      <c r="E19" s="9">
        <f t="shared" si="0"/>
        <v>2041306.16</v>
      </c>
      <c r="F19" s="12">
        <f t="shared" si="1"/>
        <v>14.20787016033905</v>
      </c>
    </row>
    <row r="20" spans="1:6" x14ac:dyDescent="0.2">
      <c r="A20" s="10" t="s">
        <v>46</v>
      </c>
      <c r="B20" s="11" t="s">
        <v>12</v>
      </c>
      <c r="C20" s="34">
        <v>12404639.460000001</v>
      </c>
      <c r="D20" s="21">
        <v>8056469.8200000003</v>
      </c>
      <c r="E20" s="9">
        <f t="shared" si="0"/>
        <v>4348169.6400000006</v>
      </c>
      <c r="F20" s="12">
        <f t="shared" si="1"/>
        <v>64.947230800047777</v>
      </c>
    </row>
    <row r="21" spans="1:6" x14ac:dyDescent="0.2">
      <c r="A21" s="10" t="s">
        <v>47</v>
      </c>
      <c r="B21" s="11" t="s">
        <v>13</v>
      </c>
      <c r="C21" s="34">
        <v>35912110.399999999</v>
      </c>
      <c r="D21" s="21">
        <v>13303107.17</v>
      </c>
      <c r="E21" s="9">
        <f t="shared" si="0"/>
        <v>22609003.229999997</v>
      </c>
      <c r="F21" s="12">
        <f t="shared" si="1"/>
        <v>37.043512680892185</v>
      </c>
    </row>
    <row r="22" spans="1:6" ht="25.5" x14ac:dyDescent="0.2">
      <c r="A22" s="10" t="s">
        <v>48</v>
      </c>
      <c r="B22" s="11" t="s">
        <v>14</v>
      </c>
      <c r="C22" s="34">
        <v>31450676.190000001</v>
      </c>
      <c r="D22" s="21">
        <v>18047386.100000001</v>
      </c>
      <c r="E22" s="9">
        <f t="shared" si="0"/>
        <v>13403290.09</v>
      </c>
      <c r="F22" s="12">
        <f t="shared" si="1"/>
        <v>57.383141751776755</v>
      </c>
    </row>
    <row r="23" spans="1:6" x14ac:dyDescent="0.2">
      <c r="A23" s="10" t="s">
        <v>49</v>
      </c>
      <c r="B23" s="11" t="s">
        <v>15</v>
      </c>
      <c r="C23" s="34">
        <v>99635798.340000004</v>
      </c>
      <c r="D23" s="21">
        <v>52865559.719999999</v>
      </c>
      <c r="E23" s="9">
        <f t="shared" si="0"/>
        <v>46770238.620000005</v>
      </c>
      <c r="F23" s="12">
        <f t="shared" si="1"/>
        <v>53.058800753118952</v>
      </c>
    </row>
    <row r="24" spans="1:6" x14ac:dyDescent="0.2">
      <c r="A24" s="10" t="s">
        <v>50</v>
      </c>
      <c r="B24" s="11" t="s">
        <v>16</v>
      </c>
      <c r="C24" s="34">
        <v>205564947.34999999</v>
      </c>
      <c r="D24" s="21">
        <v>120827189.67</v>
      </c>
      <c r="E24" s="9">
        <f t="shared" si="0"/>
        <v>84737757.679999992</v>
      </c>
      <c r="F24" s="12">
        <f t="shared" si="1"/>
        <v>58.778109413895663</v>
      </c>
    </row>
    <row r="25" spans="1:6" x14ac:dyDescent="0.2">
      <c r="A25" s="10" t="s">
        <v>51</v>
      </c>
      <c r="B25" s="11" t="s">
        <v>33</v>
      </c>
      <c r="C25" s="34">
        <v>53386889.310000002</v>
      </c>
      <c r="D25" s="21">
        <v>33260641.09</v>
      </c>
      <c r="E25" s="9">
        <f t="shared" si="0"/>
        <v>20126248.220000003</v>
      </c>
      <c r="F25" s="12">
        <f t="shared" si="1"/>
        <v>62.301140822920885</v>
      </c>
    </row>
    <row r="26" spans="1:6" x14ac:dyDescent="0.2">
      <c r="A26" s="10" t="s">
        <v>52</v>
      </c>
      <c r="B26" s="11" t="s">
        <v>36</v>
      </c>
      <c r="C26" s="34">
        <v>1141166.67</v>
      </c>
      <c r="D26" s="21">
        <v>1043966.67</v>
      </c>
      <c r="E26" s="9">
        <f t="shared" si="0"/>
        <v>97199.999999999884</v>
      </c>
      <c r="F26" s="12">
        <f t="shared" si="1"/>
        <v>91.482401076435238</v>
      </c>
    </row>
    <row r="27" spans="1:6" ht="25.5" x14ac:dyDescent="0.2">
      <c r="A27" s="10" t="s">
        <v>53</v>
      </c>
      <c r="B27" s="11" t="s">
        <v>17</v>
      </c>
      <c r="C27" s="34">
        <v>7425101.4100000001</v>
      </c>
      <c r="D27" s="21">
        <v>3020577.77</v>
      </c>
      <c r="E27" s="9">
        <f t="shared" si="0"/>
        <v>4404523.6400000006</v>
      </c>
      <c r="F27" s="12">
        <f t="shared" si="1"/>
        <v>40.680626475106955</v>
      </c>
    </row>
    <row r="28" spans="1:6" x14ac:dyDescent="0.2">
      <c r="A28" s="10" t="s">
        <v>54</v>
      </c>
      <c r="B28" s="11" t="s">
        <v>18</v>
      </c>
      <c r="C28" s="34">
        <v>61486304.829999998</v>
      </c>
      <c r="D28" s="21">
        <v>30350539.379999999</v>
      </c>
      <c r="E28" s="9">
        <f t="shared" si="0"/>
        <v>31135765.449999999</v>
      </c>
      <c r="F28" s="12">
        <f t="shared" si="1"/>
        <v>49.361462628002265</v>
      </c>
    </row>
    <row r="29" spans="1:6" ht="25.5" x14ac:dyDescent="0.2">
      <c r="A29" s="10" t="s">
        <v>55</v>
      </c>
      <c r="B29" s="11" t="s">
        <v>19</v>
      </c>
      <c r="C29" s="34">
        <v>774200</v>
      </c>
      <c r="D29" s="21">
        <v>400537.77</v>
      </c>
      <c r="E29" s="9">
        <f t="shared" si="0"/>
        <v>373662.23</v>
      </c>
      <c r="F29" s="12">
        <f t="shared" si="1"/>
        <v>51.735697494187548</v>
      </c>
    </row>
    <row r="30" spans="1:6" x14ac:dyDescent="0.2">
      <c r="A30" s="10" t="s">
        <v>56</v>
      </c>
      <c r="B30" s="11" t="s">
        <v>20</v>
      </c>
      <c r="C30" s="34">
        <v>8363071.4400000004</v>
      </c>
      <c r="D30" s="21">
        <v>3377507.25</v>
      </c>
      <c r="E30" s="9">
        <f t="shared" si="0"/>
        <v>4985564.1900000004</v>
      </c>
      <c r="F30" s="12">
        <f t="shared" si="1"/>
        <v>40.385966737598501</v>
      </c>
    </row>
    <row r="31" spans="1:6" x14ac:dyDescent="0.2">
      <c r="A31" s="10" t="s">
        <v>57</v>
      </c>
      <c r="B31" s="11" t="s">
        <v>21</v>
      </c>
      <c r="C31" s="34">
        <v>1885760</v>
      </c>
      <c r="D31" s="21">
        <v>345808</v>
      </c>
      <c r="E31" s="9">
        <f t="shared" si="0"/>
        <v>1539952</v>
      </c>
      <c r="F31" s="12">
        <f t="shared" si="1"/>
        <v>18.337858476158154</v>
      </c>
    </row>
    <row r="32" spans="1:6" x14ac:dyDescent="0.2">
      <c r="A32" s="10" t="s">
        <v>58</v>
      </c>
      <c r="B32" s="11" t="s">
        <v>22</v>
      </c>
      <c r="C32" s="34">
        <v>1793600</v>
      </c>
      <c r="D32" s="31">
        <v>335900</v>
      </c>
      <c r="E32" s="9">
        <f t="shared" si="0"/>
        <v>1457700</v>
      </c>
      <c r="F32" s="12">
        <f t="shared" si="1"/>
        <v>18.727698483496876</v>
      </c>
    </row>
    <row r="33" spans="1:6" ht="30" customHeight="1" x14ac:dyDescent="0.2">
      <c r="A33" s="10" t="s">
        <v>59</v>
      </c>
      <c r="B33" s="11" t="s">
        <v>23</v>
      </c>
      <c r="C33" s="34">
        <v>464000</v>
      </c>
      <c r="D33" s="21">
        <v>113352.11</v>
      </c>
      <c r="E33" s="9">
        <f t="shared" si="0"/>
        <v>350647.89</v>
      </c>
      <c r="F33" s="12">
        <f t="shared" si="1"/>
        <v>24.42933405172414</v>
      </c>
    </row>
    <row r="34" spans="1:6" ht="15.6" customHeight="1" x14ac:dyDescent="0.2">
      <c r="A34" s="10" t="s">
        <v>60</v>
      </c>
      <c r="B34" s="11" t="s">
        <v>24</v>
      </c>
      <c r="C34" s="34">
        <v>115000</v>
      </c>
      <c r="D34" s="21">
        <v>67206.06</v>
      </c>
      <c r="E34" s="9">
        <f t="shared" si="0"/>
        <v>47793.94</v>
      </c>
      <c r="F34" s="12">
        <f t="shared" si="1"/>
        <v>58.440052173913038</v>
      </c>
    </row>
    <row r="35" spans="1:6" ht="35.450000000000003" customHeight="1" x14ac:dyDescent="0.2">
      <c r="A35" s="10" t="s">
        <v>61</v>
      </c>
      <c r="B35" s="11" t="s">
        <v>34</v>
      </c>
      <c r="C35" s="34">
        <v>355000</v>
      </c>
      <c r="D35" s="21">
        <v>179621.4</v>
      </c>
      <c r="E35" s="9">
        <f t="shared" si="0"/>
        <v>175378.6</v>
      </c>
      <c r="F35" s="12">
        <f t="shared" si="1"/>
        <v>50.597577464788735</v>
      </c>
    </row>
    <row r="36" spans="1:6" ht="32.450000000000003" customHeight="1" x14ac:dyDescent="0.2">
      <c r="A36" s="10" t="s">
        <v>62</v>
      </c>
      <c r="B36" s="11" t="s">
        <v>25</v>
      </c>
      <c r="C36" s="34">
        <v>4437266.5</v>
      </c>
      <c r="D36" s="21">
        <v>1607095.36</v>
      </c>
      <c r="E36" s="9">
        <f>C36-D36</f>
        <v>2830171.1399999997</v>
      </c>
      <c r="F36" s="12">
        <f t="shared" si="1"/>
        <v>36.218139253073936</v>
      </c>
    </row>
    <row r="37" spans="1:6" ht="25.15" customHeight="1" x14ac:dyDescent="0.2">
      <c r="A37" s="13" t="s">
        <v>63</v>
      </c>
      <c r="B37" s="14"/>
      <c r="C37" s="17">
        <f>SUM(C6:C36)</f>
        <v>732131355.93000019</v>
      </c>
      <c r="D37" s="17">
        <f>SUM(D6:D36)</f>
        <v>349351949.50999999</v>
      </c>
      <c r="E37" s="15">
        <f>C37-D37</f>
        <v>382779406.4200002</v>
      </c>
      <c r="F37" s="16"/>
    </row>
    <row r="41" spans="1:6" ht="12.75" customHeight="1" x14ac:dyDescent="0.25">
      <c r="C41" s="8"/>
      <c r="D41" s="32"/>
    </row>
    <row r="51" spans="2:2" ht="12.75" customHeight="1" x14ac:dyDescent="0.2">
      <c r="B51" s="7" t="s">
        <v>37</v>
      </c>
    </row>
  </sheetData>
  <mergeCells count="2">
    <mergeCell ref="A1:F1"/>
    <mergeCell ref="A2:F2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на 01.07.2022</vt:lpstr>
      <vt:lpstr>'расходы на 01.07.2022'!LAST_CELL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Рамошина Виктория Викторовна</dc:creator>
  <dc:description>POI HSSF rep:2.40.0.85</dc:description>
  <cp:lastModifiedBy>Новинькова Светлана Константиновна</cp:lastModifiedBy>
  <dcterms:created xsi:type="dcterms:W3CDTF">2016-12-27T12:15:43Z</dcterms:created>
  <dcterms:modified xsi:type="dcterms:W3CDTF">2022-07-21T11:35:00Z</dcterms:modified>
</cp:coreProperties>
</file>