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8" yWindow="-192" windowWidth="11028" windowHeight="9156"/>
  </bookViews>
  <sheets>
    <sheet name="расходы на 01.04.2020" sheetId="1" r:id="rId1"/>
  </sheets>
  <definedNames>
    <definedName name="LAST_CELL" localSheetId="0">'расходы на 01.04.2020'!$J$40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E13" i="1" l="1"/>
  <c r="C37" i="1"/>
  <c r="E9" i="1" l="1"/>
  <c r="D37" i="1" l="1"/>
  <c r="E33" i="1"/>
  <c r="E34" i="1"/>
  <c r="E35" i="1"/>
  <c r="E32" i="1"/>
  <c r="E37" i="1" l="1"/>
  <c r="E7" i="1"/>
  <c r="E8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6" i="1"/>
  <c r="E36" i="1"/>
</calcChain>
</file>

<file path=xl/sharedStrings.xml><?xml version="1.0" encoding="utf-8"?>
<sst xmlns="http://schemas.openxmlformats.org/spreadsheetml/2006/main" count="72" uniqueCount="72">
  <si>
    <t>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</si>
  <si>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</si>
  <si>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</si>
  <si>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</si>
  <si>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</si>
  <si>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</si>
  <si>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</si>
  <si>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</si>
  <si>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</si>
  <si>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</si>
  <si>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</si>
  <si>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</si>
  <si>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</si>
  <si>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</si>
  <si>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</si>
  <si>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</si>
  <si>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</si>
  <si>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</si>
  <si>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</si>
  <si>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</si>
  <si>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</si>
  <si>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</si>
  <si>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</si>
  <si>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</si>
  <si>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</si>
  <si>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Обслуживание государственного внутреннего и муниципального долга</t>
  </si>
  <si>
    <t>Раздел, подраздел классификации расходов</t>
  </si>
  <si>
    <t>Наименование раздела, подраздела классификации расходов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</si>
  <si>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</si>
  <si>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</si>
  <si>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</si>
  <si>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</si>
  <si>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Жилищное хозяйство</t>
  </si>
  <si>
    <t>Дополнительное образование детей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</si>
  <si>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</si>
  <si>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</si>
  <si>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</si>
  <si>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 xml:space="preserve"> </t>
  </si>
  <si>
    <t>0113</t>
  </si>
  <si>
    <t>0309</t>
  </si>
  <si>
    <t>0314</t>
  </si>
  <si>
    <t>0405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</si>
  <si>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</si>
  <si>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</si>
  <si>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</si>
  <si>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</si>
  <si>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</si>
  <si>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</si>
  <si>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</si>
  <si>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</si>
  <si>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</si>
  <si>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</si>
  <si>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</si>
  <si>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</si>
  <si>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</si>
  <si>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</si>
  <si>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</si>
  <si>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</si>
  <si>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</si>
  <si>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</si>
  <si>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</si>
  <si>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</si>
  <si>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1301</t>
  </si>
  <si>
    <t>Итого:</t>
  </si>
  <si>
    <t>0102</t>
  </si>
  <si>
    <t>0103</t>
  </si>
  <si>
    <t>0104</t>
  </si>
  <si>
    <t>0106</t>
  </si>
  <si>
    <t>0111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</si>
  <si>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</si>
  <si>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</si>
  <si>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Сведения об исполнении  бюджета МО ГО "Вуктыл" по расходам в разрезе разделов и подразделов классификации расходов на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</si>
</sst>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9">
    <xf numFmtId="0" fontId="0" fillId="0" borderId="0"/>
    <xf numFmtId="49" fontId="5" fillId="0" borderId="2">
      <alignment horizontal="center" vertical="top" shrinkToFit="1"/>
    </xf>
    <xf numFmtId="0" fontId="6" fillId="0" borderId="3">
      <alignment horizontal="left" vertical="top" wrapText="1"/>
    </xf>
    <xf numFmtId="4" fontId="6" fillId="0" borderId="3">
      <alignment horizontal="right" vertical="top" shrinkToFit="1"/>
    </xf>
    <xf numFmtId="4" fontId="6" fillId="0" borderId="4">
      <alignment horizontal="right" vertical="top" shrinkToFit="1"/>
    </xf>
    <xf numFmtId="0" fontId="7" fillId="3" borderId="5"/>
    <xf numFmtId="0" fontId="7" fillId="3" borderId="6"/>
    <xf numFmtId="4" fontId="7" fillId="3" borderId="6">
      <alignment horizontal="right" shrinkToFit="1"/>
    </xf>
    <xf numFmtId="4" fontId="7" fillId="3" borderId="7">
      <alignment horizontal="right" shrinkToFit="1"/>
    </xf>
  </cellStyleXfs>
  <cellXfs count="3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" fontId="7" fillId="2" borderId="0" xfId="7" applyNumberFormat="1" applyFill="1" applyBorder="1" applyProtection="1">
      <alignment horizontal="right" shrinkToFit="1"/>
    </xf>
    <xf numFmtId="4" fontId="8" fillId="0" borderId="1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 applyProtection="1">
      <alignment horizontal="center" vertical="center" shrinkToFit="1"/>
    </xf>
    <xf numFmtId="2" fontId="10" fillId="0" borderId="1" xfId="2" quotePrefix="1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1" fillId="4" borderId="1" xfId="5" applyNumberFormat="1" applyFont="1" applyFill="1" applyBorder="1" applyAlignment="1" applyProtection="1">
      <alignment horizontal="center" vertical="center"/>
    </xf>
    <xf numFmtId="2" fontId="11" fillId="4" borderId="1" xfId="6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0" fontId="0" fillId="2" borderId="0" xfId="0" applyFill="1"/>
    <xf numFmtId="2" fontId="10" fillId="0" borderId="1" xfId="1" applyNumberFormat="1" applyFont="1" applyFill="1" applyBorder="1" applyAlignment="1" applyProtection="1">
      <alignment horizontal="center" vertical="center" shrinkToFit="1"/>
    </xf>
    <xf numFmtId="2" fontId="10" fillId="0" borderId="1" xfId="2" quotePrefix="1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wrapText="1"/>
    </xf>
    <xf numFmtId="49" fontId="10" fillId="0" borderId="1" xfId="1" applyNumberFormat="1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13" fillId="2" borderId="0" xfId="8" applyNumberFormat="1" applyFont="1" applyFill="1" applyBorder="1" applyProtection="1">
      <alignment horizontal="right" shrinkToFit="1"/>
    </xf>
    <xf numFmtId="0" fontId="4" fillId="2" borderId="0" xfId="0" applyFont="1" applyFill="1"/>
    <xf numFmtId="4" fontId="10" fillId="2" borderId="1" xfId="3" applyNumberFormat="1" applyFont="1" applyFill="1" applyBorder="1" applyAlignment="1" applyProtection="1">
      <alignment horizontal="center" vertical="center" shrinkToFit="1"/>
    </xf>
  </cellXfs>
  <cellStyles count="9">
    <cellStyle name="ex58" xfId="7"/>
    <cellStyle name="ex59" xfId="8"/>
    <cellStyle name="ex60" xfId="1"/>
    <cellStyle name="ex61" xfId="2"/>
    <cellStyle name="ex62" xfId="3"/>
    <cellStyle name="ex63" xfId="4"/>
    <cellStyle name="xl_total_center" xfId="6"/>
    <cellStyle name="xl_total_left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showGridLines="0" tabSelected="1" zoomScale="80" zoomScaleNormal="80" workbookViewId="0">
      <selection activeCell="B31" sqref="B31"/>
    </sheetView>
  </sheetViews>
  <sheetFormatPr defaultRowHeight="12.75" customHeight="1" x14ac:dyDescent="0.25"/>
  <cols>
    <col min="1" max="1" width="18" customWidth="1"/>
    <col min="2" max="2" width="30.6640625" customWidth="1"/>
    <col min="3" max="3" width="17.109375" style="22" customWidth="1"/>
    <col min="4" max="4" width="13.33203125" style="35" customWidth="1"/>
    <col min="5" max="5" width="17.6640625" customWidth="1"/>
    <col min="6" max="6" width="15.44140625" customWidth="1"/>
    <col min="7" max="7" width="13.109375" customWidth="1"/>
    <col min="8" max="10" width="9.109375" customWidth="1"/>
  </cols>
  <sheetData>
    <row r="1" spans="1:10" ht="13.2" x14ac:dyDescent="0.25">
      <c r="A1" s="28"/>
      <c r="B1" s="28"/>
      <c r="C1" s="28"/>
      <c r="D1" s="28"/>
      <c r="E1" s="28"/>
      <c r="F1" s="28"/>
      <c r="G1" s="1"/>
      <c r="H1" s="1"/>
      <c r="I1" s="1"/>
      <c r="J1" s="1"/>
    </row>
    <row r="2" spans="1:10" ht="37.5" customHeight="1" x14ac:dyDescent="0.3">
      <c r="A2" s="29" t="s">
        <v>71</v>
      </c>
      <c r="B2" s="29"/>
      <c r="C2" s="29"/>
      <c r="D2" s="29"/>
      <c r="E2" s="29"/>
      <c r="F2" s="29"/>
      <c r="G2" s="1"/>
      <c r="H2" s="1"/>
      <c r="I2" s="1"/>
      <c r="J2" s="1"/>
    </row>
    <row r="3" spans="1:10" ht="15.6" x14ac:dyDescent="0.3">
      <c r="A3" s="3"/>
      <c r="B3" s="3"/>
      <c r="C3" s="18"/>
      <c r="D3" s="30"/>
      <c r="E3" s="3"/>
      <c r="F3" s="3"/>
      <c r="G3" s="1"/>
      <c r="H3" s="1"/>
      <c r="I3" s="1"/>
      <c r="J3" s="1"/>
    </row>
    <row r="4" spans="1:10" ht="15.6" x14ac:dyDescent="0.3">
      <c r="A4" s="2"/>
      <c r="B4" s="2"/>
      <c r="C4" s="19"/>
      <c r="D4" s="31"/>
      <c r="E4" s="2"/>
      <c r="F4" s="4" t="s">
        <v>0</v>
      </c>
      <c r="G4" s="2"/>
      <c r="H4" s="2"/>
      <c r="I4" s="1"/>
      <c r="J4" s="1"/>
    </row>
    <row r="5" spans="1:10" ht="62.4" x14ac:dyDescent="0.25">
      <c r="A5" s="5" t="s">
        <v>26</v>
      </c>
      <c r="B5" s="5" t="s">
        <v>27</v>
      </c>
      <c r="C5" s="20" t="s">
        <v>28</v>
      </c>
      <c r="D5" s="32" t="s">
        <v>29</v>
      </c>
      <c r="E5" s="6" t="s">
        <v>30</v>
      </c>
      <c r="F5" s="6" t="s">
        <v>31</v>
      </c>
    </row>
    <row r="6" spans="1:10" ht="52.8" x14ac:dyDescent="0.25">
      <c r="A6" s="10" t="s">
        <v>64</v>
      </c>
      <c r="B6" s="11" t="s">
        <v>35</v>
      </c>
      <c r="C6" s="36">
        <v>2904799.23</v>
      </c>
      <c r="D6" s="21">
        <v>1937275.28</v>
      </c>
      <c r="E6" s="9">
        <f>C6-D6</f>
        <v>967523.95</v>
      </c>
      <c r="F6" s="12">
        <f>D6/C6*100</f>
        <v>66.692226436592662</v>
      </c>
    </row>
    <row r="7" spans="1:10" ht="66" x14ac:dyDescent="0.25">
      <c r="A7" s="10" t="s">
        <v>65</v>
      </c>
      <c r="B7" s="11" t="s">
        <v>1</v>
      </c>
      <c r="C7" s="36">
        <v>50000</v>
      </c>
      <c r="D7" s="21">
        <v>0</v>
      </c>
      <c r="E7" s="9">
        <f t="shared" ref="E7:E35" si="0">C7-D7</f>
        <v>50000</v>
      </c>
      <c r="F7" s="12">
        <f t="shared" ref="F7:F36" si="1">D7/C7*100</f>
        <v>0</v>
      </c>
    </row>
    <row r="8" spans="1:10" ht="79.2" x14ac:dyDescent="0.25">
      <c r="A8" s="10" t="s">
        <v>66</v>
      </c>
      <c r="B8" s="11" t="s">
        <v>2</v>
      </c>
      <c r="C8" s="36">
        <v>63316469.269999996</v>
      </c>
      <c r="D8" s="21">
        <v>32360410.370000001</v>
      </c>
      <c r="E8" s="9">
        <f t="shared" si="0"/>
        <v>30956058.899999995</v>
      </c>
      <c r="F8" s="12">
        <f t="shared" si="1"/>
        <v>51.10899382592816</v>
      </c>
    </row>
    <row r="9" spans="1:10" ht="66" x14ac:dyDescent="0.25">
      <c r="A9" s="10" t="s">
        <v>67</v>
      </c>
      <c r="B9" s="11" t="s">
        <v>3</v>
      </c>
      <c r="C9" s="36">
        <v>10730255.519999998</v>
      </c>
      <c r="D9" s="21">
        <v>7295212.6699999999</v>
      </c>
      <c r="E9" s="9">
        <f t="shared" si="0"/>
        <v>3435042.8499999978</v>
      </c>
      <c r="F9" s="12">
        <f t="shared" si="1"/>
        <v>67.987315459567</v>
      </c>
    </row>
    <row r="10" spans="1:10" ht="13.2" x14ac:dyDescent="0.25">
      <c r="A10" s="10" t="s">
        <v>68</v>
      </c>
      <c r="B10" s="11" t="s">
        <v>4</v>
      </c>
      <c r="C10" s="36">
        <v>716930</v>
      </c>
      <c r="D10" s="21">
        <v>0</v>
      </c>
      <c r="E10" s="9">
        <f t="shared" si="0"/>
        <v>716930</v>
      </c>
      <c r="F10" s="12">
        <f t="shared" si="1"/>
        <v>0</v>
      </c>
    </row>
    <row r="11" spans="1:10" ht="26.4" x14ac:dyDescent="0.25">
      <c r="A11" s="10" t="s">
        <v>38</v>
      </c>
      <c r="B11" s="11" t="s">
        <v>5</v>
      </c>
      <c r="C11" s="36">
        <v>21948383.219999999</v>
      </c>
      <c r="D11" s="21">
        <v>11774765.34</v>
      </c>
      <c r="E11" s="9">
        <f t="shared" si="0"/>
        <v>10173617.879999999</v>
      </c>
      <c r="F11" s="12">
        <f t="shared" si="1"/>
        <v>53.647529396472784</v>
      </c>
    </row>
    <row r="12" spans="1:10" ht="52.8" x14ac:dyDescent="0.25">
      <c r="A12" s="10" t="s">
        <v>39</v>
      </c>
      <c r="B12" s="11" t="s">
        <v>6</v>
      </c>
      <c r="C12" s="36">
        <v>212044.32</v>
      </c>
      <c r="D12" s="21">
        <v>164919.32</v>
      </c>
      <c r="E12" s="9">
        <f t="shared" si="0"/>
        <v>47125</v>
      </c>
      <c r="F12" s="12">
        <f t="shared" si="1"/>
        <v>77.775872515708031</v>
      </c>
    </row>
    <row r="13" spans="1:10" ht="52.8" x14ac:dyDescent="0.25">
      <c r="A13" s="27" t="s">
        <v>70</v>
      </c>
      <c r="B13" s="26" t="s">
        <v>69</v>
      </c>
      <c r="C13" s="36">
        <v>1126455.83</v>
      </c>
      <c r="D13" s="21">
        <v>8000.06</v>
      </c>
      <c r="E13" s="9">
        <f>C13-D13</f>
        <v>1118455.77</v>
      </c>
      <c r="F13" s="12">
        <f t="shared" si="1"/>
        <v>0.71019739850784924</v>
      </c>
    </row>
    <row r="14" spans="1:10" ht="39.6" x14ac:dyDescent="0.25">
      <c r="A14" s="10" t="s">
        <v>40</v>
      </c>
      <c r="B14" s="11" t="s">
        <v>7</v>
      </c>
      <c r="C14" s="36">
        <v>211554.09</v>
      </c>
      <c r="D14" s="21">
        <v>60000</v>
      </c>
      <c r="E14" s="9">
        <f t="shared" si="0"/>
        <v>151554.09</v>
      </c>
      <c r="F14" s="12">
        <f t="shared" si="1"/>
        <v>28.361541012986326</v>
      </c>
    </row>
    <row r="15" spans="1:10" ht="13.2" x14ac:dyDescent="0.25">
      <c r="A15" s="10" t="s">
        <v>41</v>
      </c>
      <c r="B15" s="11" t="s">
        <v>8</v>
      </c>
      <c r="C15" s="36">
        <v>155700</v>
      </c>
      <c r="D15" s="21">
        <v>120400</v>
      </c>
      <c r="E15" s="9">
        <f t="shared" si="0"/>
        <v>35300</v>
      </c>
      <c r="F15" s="12">
        <f t="shared" si="1"/>
        <v>77.328195247270386</v>
      </c>
    </row>
    <row r="16" spans="1:10" ht="13.2" x14ac:dyDescent="0.25">
      <c r="A16" s="10" t="s">
        <v>42</v>
      </c>
      <c r="B16" s="11" t="s">
        <v>9</v>
      </c>
      <c r="C16" s="36">
        <v>4124259.14</v>
      </c>
      <c r="D16" s="21">
        <v>3661212.73</v>
      </c>
      <c r="E16" s="9">
        <f t="shared" si="0"/>
        <v>463046.41000000015</v>
      </c>
      <c r="F16" s="12">
        <f t="shared" si="1"/>
        <v>88.772616019467677</v>
      </c>
    </row>
    <row r="17" spans="1:6" ht="26.4" x14ac:dyDescent="0.25">
      <c r="A17" s="23" t="s">
        <v>43</v>
      </c>
      <c r="B17" s="24" t="s">
        <v>10</v>
      </c>
      <c r="C17" s="36">
        <v>10003736.720000001</v>
      </c>
      <c r="D17" s="21">
        <v>8754436.8399999999</v>
      </c>
      <c r="E17" s="25">
        <f t="shared" si="0"/>
        <v>1249299.8800000008</v>
      </c>
      <c r="F17" s="12">
        <f t="shared" si="1"/>
        <v>87.511667740092207</v>
      </c>
    </row>
    <row r="18" spans="1:6" ht="26.4" x14ac:dyDescent="0.25">
      <c r="A18" s="10" t="s">
        <v>44</v>
      </c>
      <c r="B18" s="11" t="s">
        <v>11</v>
      </c>
      <c r="C18" s="36">
        <v>2397947.8199999998</v>
      </c>
      <c r="D18" s="21">
        <v>1030400</v>
      </c>
      <c r="E18" s="9">
        <f t="shared" si="0"/>
        <v>1367547.8199999998</v>
      </c>
      <c r="F18" s="12">
        <f t="shared" si="1"/>
        <v>42.970075971044274</v>
      </c>
    </row>
    <row r="19" spans="1:6" ht="13.2" x14ac:dyDescent="0.25">
      <c r="A19" s="10" t="s">
        <v>45</v>
      </c>
      <c r="B19" s="11" t="s">
        <v>32</v>
      </c>
      <c r="C19" s="36">
        <v>5888234.8600000003</v>
      </c>
      <c r="D19" s="33">
        <v>2619949.81</v>
      </c>
      <c r="E19" s="9">
        <f t="shared" si="0"/>
        <v>3268285.0500000003</v>
      </c>
      <c r="F19" s="12">
        <f t="shared" si="1"/>
        <v>44.494655398307259</v>
      </c>
    </row>
    <row r="20" spans="1:6" ht="13.2" x14ac:dyDescent="0.25">
      <c r="A20" s="10" t="s">
        <v>46</v>
      </c>
      <c r="B20" s="11" t="s">
        <v>12</v>
      </c>
      <c r="C20" s="36">
        <v>14938406.09</v>
      </c>
      <c r="D20" s="21">
        <v>9602157.4499999993</v>
      </c>
      <c r="E20" s="9">
        <f t="shared" si="0"/>
        <v>5336248.6400000006</v>
      </c>
      <c r="F20" s="12">
        <f t="shared" si="1"/>
        <v>64.278326564089269</v>
      </c>
    </row>
    <row r="21" spans="1:6" ht="13.2" x14ac:dyDescent="0.25">
      <c r="A21" s="10" t="s">
        <v>47</v>
      </c>
      <c r="B21" s="11" t="s">
        <v>13</v>
      </c>
      <c r="C21" s="36">
        <v>27909500.800000001</v>
      </c>
      <c r="D21" s="21">
        <v>8388013.21</v>
      </c>
      <c r="E21" s="9">
        <f t="shared" si="0"/>
        <v>19521487.59</v>
      </c>
      <c r="F21" s="12">
        <f t="shared" si="1"/>
        <v>30.054329062023211</v>
      </c>
    </row>
    <row r="22" spans="1:6" ht="26.4" x14ac:dyDescent="0.25">
      <c r="A22" s="10" t="s">
        <v>48</v>
      </c>
      <c r="B22" s="11" t="s">
        <v>14</v>
      </c>
      <c r="C22" s="36">
        <v>23988640.130000003</v>
      </c>
      <c r="D22" s="21">
        <v>16689942.050000001</v>
      </c>
      <c r="E22" s="9">
        <f t="shared" si="0"/>
        <v>7298698.0800000019</v>
      </c>
      <c r="F22" s="12">
        <f t="shared" si="1"/>
        <v>69.574356693640553</v>
      </c>
    </row>
    <row r="23" spans="1:6" ht="13.2" x14ac:dyDescent="0.25">
      <c r="A23" s="10" t="s">
        <v>49</v>
      </c>
      <c r="B23" s="11" t="s">
        <v>15</v>
      </c>
      <c r="C23" s="36">
        <v>102051877.67</v>
      </c>
      <c r="D23" s="21">
        <v>58541418.240000002</v>
      </c>
      <c r="E23" s="9">
        <f t="shared" si="0"/>
        <v>43510459.43</v>
      </c>
      <c r="F23" s="12">
        <f t="shared" si="1"/>
        <v>57.364371510441416</v>
      </c>
    </row>
    <row r="24" spans="1:6" ht="13.2" x14ac:dyDescent="0.25">
      <c r="A24" s="10" t="s">
        <v>50</v>
      </c>
      <c r="B24" s="11" t="s">
        <v>16</v>
      </c>
      <c r="C24" s="36">
        <v>189252405.75</v>
      </c>
      <c r="D24" s="21">
        <v>125774292.02</v>
      </c>
      <c r="E24" s="9">
        <f t="shared" si="0"/>
        <v>63478113.730000004</v>
      </c>
      <c r="F24" s="12">
        <f t="shared" si="1"/>
        <v>66.458490459638455</v>
      </c>
    </row>
    <row r="25" spans="1:6" ht="13.2" x14ac:dyDescent="0.25">
      <c r="A25" s="10" t="s">
        <v>51</v>
      </c>
      <c r="B25" s="11" t="s">
        <v>33</v>
      </c>
      <c r="C25" s="36">
        <v>72828112.709999993</v>
      </c>
      <c r="D25" s="21">
        <v>30011574.280000001</v>
      </c>
      <c r="E25" s="9">
        <f t="shared" si="0"/>
        <v>42816538.429999992</v>
      </c>
      <c r="F25" s="12">
        <f t="shared" si="1"/>
        <v>41.20877661557077</v>
      </c>
    </row>
    <row r="26" spans="1:6" ht="13.2" x14ac:dyDescent="0.25">
      <c r="A26" s="10" t="s">
        <v>52</v>
      </c>
      <c r="B26" s="11" t="s">
        <v>36</v>
      </c>
      <c r="C26" s="36">
        <v>1172300</v>
      </c>
      <c r="D26" s="21">
        <v>426366.67</v>
      </c>
      <c r="E26" s="9">
        <f t="shared" si="0"/>
        <v>745933.33000000007</v>
      </c>
      <c r="F26" s="12">
        <f t="shared" si="1"/>
        <v>36.370098950780516</v>
      </c>
    </row>
    <row r="27" spans="1:6" ht="26.4" x14ac:dyDescent="0.25">
      <c r="A27" s="10" t="s">
        <v>53</v>
      </c>
      <c r="B27" s="11" t="s">
        <v>17</v>
      </c>
      <c r="C27" s="36">
        <v>9087223.4299999997</v>
      </c>
      <c r="D27" s="21">
        <v>6114603.1200000001</v>
      </c>
      <c r="E27" s="9">
        <f t="shared" si="0"/>
        <v>2972620.3099999996</v>
      </c>
      <c r="F27" s="12">
        <f t="shared" si="1"/>
        <v>67.287914367920408</v>
      </c>
    </row>
    <row r="28" spans="1:6" ht="13.2" x14ac:dyDescent="0.25">
      <c r="A28" s="10" t="s">
        <v>54</v>
      </c>
      <c r="B28" s="11" t="s">
        <v>18</v>
      </c>
      <c r="C28" s="36">
        <v>49614819.539999999</v>
      </c>
      <c r="D28" s="21">
        <v>30256168.77</v>
      </c>
      <c r="E28" s="9">
        <f t="shared" si="0"/>
        <v>19358650.77</v>
      </c>
      <c r="F28" s="12">
        <f t="shared" si="1"/>
        <v>60.982119960362148</v>
      </c>
    </row>
    <row r="29" spans="1:6" ht="26.4" x14ac:dyDescent="0.25">
      <c r="A29" s="10" t="s">
        <v>55</v>
      </c>
      <c r="B29" s="11" t="s">
        <v>19</v>
      </c>
      <c r="C29" s="36">
        <v>365000</v>
      </c>
      <c r="D29" s="21">
        <v>222732.6</v>
      </c>
      <c r="E29" s="9">
        <f t="shared" si="0"/>
        <v>142267.4</v>
      </c>
      <c r="F29" s="12">
        <f t="shared" si="1"/>
        <v>61.022630136986301</v>
      </c>
    </row>
    <row r="30" spans="1:6" ht="13.2" x14ac:dyDescent="0.25">
      <c r="A30" s="10" t="s">
        <v>56</v>
      </c>
      <c r="B30" s="11" t="s">
        <v>20</v>
      </c>
      <c r="C30" s="36">
        <v>8613963.5999999996</v>
      </c>
      <c r="D30" s="21">
        <v>3465786.75</v>
      </c>
      <c r="E30" s="9">
        <f t="shared" si="0"/>
        <v>5148176.8499999996</v>
      </c>
      <c r="F30" s="12">
        <f t="shared" si="1"/>
        <v>40.234518172331263</v>
      </c>
    </row>
    <row r="31" spans="1:6" ht="13.2" x14ac:dyDescent="0.25">
      <c r="A31" s="10" t="s">
        <v>57</v>
      </c>
      <c r="B31" s="11" t="s">
        <v>21</v>
      </c>
      <c r="C31" s="36">
        <v>1674498</v>
      </c>
      <c r="D31" s="21">
        <v>325903.44</v>
      </c>
      <c r="E31" s="9">
        <f t="shared" si="0"/>
        <v>1348594.56</v>
      </c>
      <c r="F31" s="12">
        <f t="shared" si="1"/>
        <v>19.462754807709533</v>
      </c>
    </row>
    <row r="32" spans="1:6" ht="13.2" x14ac:dyDescent="0.25">
      <c r="A32" s="10" t="s">
        <v>58</v>
      </c>
      <c r="B32" s="11" t="s">
        <v>22</v>
      </c>
      <c r="C32" s="36">
        <v>2207572.1</v>
      </c>
      <c r="D32" s="33">
        <v>324872.09999999998</v>
      </c>
      <c r="E32" s="9">
        <f t="shared" si="0"/>
        <v>1882700</v>
      </c>
      <c r="F32" s="12">
        <f t="shared" si="1"/>
        <v>14.716262268398841</v>
      </c>
    </row>
    <row r="33" spans="1:6" ht="30" customHeight="1" x14ac:dyDescent="0.25">
      <c r="A33" s="10" t="s">
        <v>59</v>
      </c>
      <c r="B33" s="11" t="s">
        <v>23</v>
      </c>
      <c r="C33" s="36">
        <v>430992.55</v>
      </c>
      <c r="D33" s="21">
        <v>101390</v>
      </c>
      <c r="E33" s="9">
        <f t="shared" si="0"/>
        <v>329602.55</v>
      </c>
      <c r="F33" s="12">
        <f t="shared" si="1"/>
        <v>23.524768583586887</v>
      </c>
    </row>
    <row r="34" spans="1:6" ht="15.6" customHeight="1" x14ac:dyDescent="0.25">
      <c r="A34" s="10" t="s">
        <v>60</v>
      </c>
      <c r="B34" s="11" t="s">
        <v>24</v>
      </c>
      <c r="C34" s="36">
        <v>120000</v>
      </c>
      <c r="D34" s="21">
        <v>49273.97</v>
      </c>
      <c r="E34" s="9">
        <f t="shared" si="0"/>
        <v>70726.03</v>
      </c>
      <c r="F34" s="12">
        <f t="shared" si="1"/>
        <v>41.061641666666667</v>
      </c>
    </row>
    <row r="35" spans="1:6" ht="35.4" customHeight="1" x14ac:dyDescent="0.25">
      <c r="A35" s="10" t="s">
        <v>61</v>
      </c>
      <c r="B35" s="11" t="s">
        <v>34</v>
      </c>
      <c r="C35" s="36">
        <v>400000</v>
      </c>
      <c r="D35" s="21">
        <v>59551.5</v>
      </c>
      <c r="E35" s="9">
        <f t="shared" si="0"/>
        <v>340448.5</v>
      </c>
      <c r="F35" s="12">
        <f t="shared" si="1"/>
        <v>14.887875000000001</v>
      </c>
    </row>
    <row r="36" spans="1:6" ht="32.4" customHeight="1" x14ac:dyDescent="0.25">
      <c r="A36" s="10" t="s">
        <v>62</v>
      </c>
      <c r="B36" s="11" t="s">
        <v>25</v>
      </c>
      <c r="C36" s="36">
        <v>4413304.2</v>
      </c>
      <c r="D36" s="21">
        <v>1990586.88</v>
      </c>
      <c r="E36" s="9">
        <f>C36-D36</f>
        <v>2422717.3200000003</v>
      </c>
      <c r="F36" s="12">
        <f t="shared" si="1"/>
        <v>45.104230068709064</v>
      </c>
    </row>
    <row r="37" spans="1:6" ht="25.2" customHeight="1" x14ac:dyDescent="0.25">
      <c r="A37" s="13" t="s">
        <v>63</v>
      </c>
      <c r="B37" s="14"/>
      <c r="C37" s="17">
        <f>SUM(C6:C36)</f>
        <v>632855386.58999991</v>
      </c>
      <c r="D37" s="17">
        <f>SUM(D6:D36)</f>
        <v>362131615.47000003</v>
      </c>
      <c r="E37" s="15">
        <f>C37-D37</f>
        <v>270723771.11999989</v>
      </c>
      <c r="F37" s="16"/>
    </row>
    <row r="41" spans="1:6" ht="12.75" customHeight="1" x14ac:dyDescent="0.25">
      <c r="C41" s="8"/>
      <c r="D41" s="34"/>
    </row>
    <row r="51" spans="2:2" ht="12.75" customHeight="1" x14ac:dyDescent="0.25">
      <c r="B51" s="7" t="s">
        <v>37</v>
      </c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на 01.04.2020</vt:lpstr>
      <vt:lpstr>'расходы на 01.04.2020'!LAST_CELL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Приходько Елена Юрьевна</cp:lastModifiedBy>
  <dcterms:created xsi:type="dcterms:W3CDTF">2016-12-27T12:15:43Z</dcterms:created>
  <dcterms:modified xsi:type="dcterms:W3CDTF">2021-07-29T12:24:17Z</dcterms:modified>
</cp:coreProperties>
</file>