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ограммы" sheetId="1" r:id="rId1"/>
  </sheets>
  <definedNames>
    <definedName name="_xlnm.Print_Area" localSheetId="0">'программы'!$A$1:$D$38</definedName>
  </definedNames>
  <calcPr fullCalcOnLoad="1"/>
</workbook>
</file>

<file path=xl/sharedStrings.xml><?xml version="1.0" encoding="utf-8"?>
<sst xmlns="http://schemas.openxmlformats.org/spreadsheetml/2006/main" count="45" uniqueCount="29">
  <si>
    <t>Приложение 2</t>
  </si>
  <si>
    <t>к пояснительной записке</t>
  </si>
  <si>
    <t>Перечень муниципальных программ, предлагаемых к финансированию из бюджета муниципального образования городского округа «Вуктыл» в очередном финансовом году и плановом периоде</t>
  </si>
  <si>
    <t>(руб.)</t>
  </si>
  <si>
    <t>Наименование программы</t>
  </si>
  <si>
    <t>Муниципальная программа городского округа "Вуктыл" "Развитие образования"</t>
  </si>
  <si>
    <t>Управление образования</t>
  </si>
  <si>
    <t>Муниципальная программа городского округа "Вуктыл" "Развитие культуры"</t>
  </si>
  <si>
    <t>АГО</t>
  </si>
  <si>
    <t>Муниципальная программа городского округа "Вуктыл" "Развитие физической культуры и спорта "</t>
  </si>
  <si>
    <t>Муниципальная программа городского округа "Вуктыл" "Безопасность жизнедеятельности населения"</t>
  </si>
  <si>
    <t>Муниципальная программа городского округа "Вуктыл" "Развитие экономики"</t>
  </si>
  <si>
    <t>Муниципальная программа городского округа "Вуктыл" "Развитие транспортной системы"</t>
  </si>
  <si>
    <t>Муниципальная программа городского округа "Вуктыл" "Муниципальное управление"</t>
  </si>
  <si>
    <t>Муниципальная программа городского округа "Вуктыл" "Развитие строительства и жилищно-коммунального комплекса, энергосбережение и повышение энергоэффективности"</t>
  </si>
  <si>
    <t>Муниципальная программа городского округа "Вуктыл" "Управление муниципальным имуществом"</t>
  </si>
  <si>
    <t>Муниципальная программа городского округа "Вуктыл" "Управление муниципальными финансами и муниципальным долгом городского округа "Вуктыл"</t>
  </si>
  <si>
    <t>Финансовое управление</t>
  </si>
  <si>
    <t>Муниципальная программа городского округа "Вуктыл" "Формирование современной городской среды"</t>
  </si>
  <si>
    <t>ВСЕГО</t>
  </si>
  <si>
    <t>непрограммные</t>
  </si>
  <si>
    <t>всего</t>
  </si>
  <si>
    <t xml:space="preserve">должно быть </t>
  </si>
  <si>
    <t>отклонение</t>
  </si>
  <si>
    <t>ассигнования  2022</t>
  </si>
  <si>
    <t>Муниципальная программа городского округа "Вуктыл" "Социальная защита населения"</t>
  </si>
  <si>
    <t>Муниципальная программа городского округа "Вуктыл" "Обеспечение охраны общественного порядка и профилактики правонарушений"</t>
  </si>
  <si>
    <t>ассигнования  2023</t>
  </si>
  <si>
    <t>ассигнования  2024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</si>
</sst>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0"/>
      <name val="Times New Roman"/>
      <family val="0"/>
    </font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vertical="center" wrapText="1"/>
    </xf>
    <xf numFmtId="4" fontId="4" fillId="35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vertical="center"/>
    </xf>
    <xf numFmtId="49" fontId="4" fillId="36" borderId="11" xfId="0" applyNumberFormat="1" applyFont="1" applyFill="1" applyBorder="1" applyAlignment="1">
      <alignment vertical="center" wrapText="1"/>
    </xf>
    <xf numFmtId="4" fontId="4" fillId="36" borderId="10" xfId="0" applyNumberFormat="1" applyFont="1" applyFill="1" applyBorder="1" applyAlignment="1">
      <alignment horizontal="right" vertical="center" wrapText="1"/>
    </xf>
    <xf numFmtId="49" fontId="5" fillId="33" borderId="11" xfId="0" applyNumberFormat="1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9" fontId="4" fillId="37" borderId="10" xfId="0" applyNumberFormat="1" applyFont="1" applyFill="1" applyBorder="1" applyAlignment="1">
      <alignment horizontal="left" vertical="center" wrapText="1"/>
    </xf>
    <xf numFmtId="4" fontId="4" fillId="37" borderId="10" xfId="0" applyNumberFormat="1" applyFont="1" applyFill="1" applyBorder="1" applyAlignment="1">
      <alignment horizontal="right" vertical="center" wrapText="1"/>
    </xf>
    <xf numFmtId="49" fontId="4" fillId="38" borderId="11" xfId="0" applyNumberFormat="1" applyFont="1" applyFill="1" applyBorder="1" applyAlignment="1">
      <alignment vertical="center" wrapText="1"/>
    </xf>
    <xf numFmtId="4" fontId="4" fillId="38" borderId="10" xfId="0" applyNumberFormat="1" applyFont="1" applyFill="1" applyBorder="1" applyAlignment="1">
      <alignment horizontal="right" vertical="center" wrapText="1"/>
    </xf>
    <xf numFmtId="49" fontId="4" fillId="39" borderId="11" xfId="0" applyNumberFormat="1" applyFont="1" applyFill="1" applyBorder="1" applyAlignment="1">
      <alignment vertical="center" wrapText="1"/>
    </xf>
    <xf numFmtId="4" fontId="4" fillId="39" borderId="10" xfId="0" applyNumberFormat="1" applyFont="1" applyFill="1" applyBorder="1" applyAlignment="1">
      <alignment horizontal="right" vertical="center" wrapText="1"/>
    </xf>
    <xf numFmtId="4" fontId="41" fillId="40" borderId="12" xfId="0" applyNumberFormat="1" applyFont="1" applyFill="1" applyBorder="1" applyAlignment="1">
      <alignment horizontal="right" vertical="center" wrapText="1"/>
    </xf>
    <xf numFmtId="49" fontId="4" fillId="41" borderId="11" xfId="0" applyNumberFormat="1" applyFont="1" applyFill="1" applyBorder="1" applyAlignment="1">
      <alignment vertical="center" wrapText="1"/>
    </xf>
    <xf numFmtId="4" fontId="4" fillId="41" borderId="10" xfId="0" applyNumberFormat="1" applyFont="1" applyFill="1" applyBorder="1" applyAlignment="1">
      <alignment horizontal="right" vertical="center" wrapText="1"/>
    </xf>
    <xf numFmtId="49" fontId="4" fillId="42" borderId="10" xfId="0" applyNumberFormat="1" applyFont="1" applyFill="1" applyBorder="1" applyAlignment="1">
      <alignment horizontal="left" vertical="center" wrapText="1"/>
    </xf>
    <xf numFmtId="4" fontId="4" fillId="42" borderId="10" xfId="0" applyNumberFormat="1" applyFont="1" applyFill="1" applyBorder="1" applyAlignment="1">
      <alignment horizontal="right" vertical="center" wrapText="1"/>
    </xf>
    <xf numFmtId="49" fontId="4" fillId="43" borderId="10" xfId="0" applyNumberFormat="1" applyFont="1" applyFill="1" applyBorder="1" applyAlignment="1">
      <alignment horizontal="left" vertical="center" wrapText="1"/>
    </xf>
    <xf numFmtId="4" fontId="4" fillId="43" borderId="10" xfId="0" applyNumberFormat="1" applyFont="1" applyFill="1" applyBorder="1" applyAlignment="1">
      <alignment horizontal="right" vertical="center" wrapText="1"/>
    </xf>
    <xf numFmtId="49" fontId="4" fillId="39" borderId="10" xfId="0" applyNumberFormat="1" applyFont="1" applyFill="1" applyBorder="1" applyAlignment="1">
      <alignment horizontal="left" vertical="center" wrapText="1"/>
    </xf>
    <xf numFmtId="0" fontId="4" fillId="43" borderId="10" xfId="0" applyFont="1" applyFill="1" applyBorder="1" applyAlignment="1">
      <alignment vertical="center" wrapText="1"/>
    </xf>
    <xf numFmtId="4" fontId="4" fillId="4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4" fontId="4" fillId="33" borderId="0" xfId="0" applyNumberFormat="1" applyFont="1" applyFill="1" applyAlignment="1">
      <alignment vertical="center"/>
    </xf>
    <xf numFmtId="4" fontId="2" fillId="38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="80" zoomScaleSheetLayoutView="80" zoomScalePageLayoutView="0" workbookViewId="0" topLeftCell="A1">
      <selection activeCell="F4" sqref="F4"/>
    </sheetView>
  </sheetViews>
  <sheetFormatPr defaultColWidth="9.33203125" defaultRowHeight="12.75"/>
  <cols>
    <col min="1" max="1" width="114.83203125" style="1" customWidth="1"/>
    <col min="2" max="2" width="20.16015625" style="1" customWidth="1"/>
    <col min="3" max="3" width="21" style="1" customWidth="1"/>
    <col min="4" max="4" width="24.5" style="1" customWidth="1"/>
    <col min="5" max="5" width="14.66015625" style="2" customWidth="1"/>
    <col min="6" max="16384" width="9.33203125" style="1" customWidth="1"/>
  </cols>
  <sheetData>
    <row r="1" spans="1:4" ht="15.75">
      <c r="A1" s="9"/>
      <c r="B1" s="10"/>
      <c r="C1" s="10"/>
      <c r="D1" s="11" t="s">
        <v>0</v>
      </c>
    </row>
    <row r="2" spans="1:4" ht="15.75">
      <c r="A2" s="9"/>
      <c r="B2" s="10"/>
      <c r="C2" s="10"/>
      <c r="D2" s="11" t="s">
        <v>1</v>
      </c>
    </row>
    <row r="3" spans="1:4" ht="39" customHeight="1">
      <c r="A3" s="44" t="s">
        <v>2</v>
      </c>
      <c r="B3" s="44"/>
      <c r="C3" s="44"/>
      <c r="D3" s="44"/>
    </row>
    <row r="4" spans="1:4" ht="15.75">
      <c r="A4" s="10"/>
      <c r="B4" s="10"/>
      <c r="C4" s="10"/>
      <c r="D4" s="11" t="s">
        <v>3</v>
      </c>
    </row>
    <row r="5" spans="1:4" ht="31.5">
      <c r="A5" s="12" t="s">
        <v>4</v>
      </c>
      <c r="B5" s="13" t="s">
        <v>24</v>
      </c>
      <c r="C5" s="13" t="s">
        <v>27</v>
      </c>
      <c r="D5" s="13" t="s">
        <v>28</v>
      </c>
    </row>
    <row r="6" spans="1:4" ht="15.75">
      <c r="A6" s="14" t="s">
        <v>5</v>
      </c>
      <c r="B6" s="15">
        <f>+B7</f>
        <v>298659162.81</v>
      </c>
      <c r="C6" s="15">
        <f>+C7</f>
        <v>297460139.01</v>
      </c>
      <c r="D6" s="15">
        <f>+D7</f>
        <v>285247466.69</v>
      </c>
    </row>
    <row r="7" spans="1:5" s="4" customFormat="1" ht="15.75">
      <c r="A7" s="16" t="s">
        <v>6</v>
      </c>
      <c r="B7" s="17">
        <v>298659162.81</v>
      </c>
      <c r="C7" s="17">
        <v>297460139.01</v>
      </c>
      <c r="D7" s="17">
        <v>285247466.69</v>
      </c>
      <c r="E7" s="3"/>
    </row>
    <row r="8" spans="1:4" ht="15.75">
      <c r="A8" s="18" t="s">
        <v>7</v>
      </c>
      <c r="B8" s="19">
        <f>+B9</f>
        <v>72986071.2</v>
      </c>
      <c r="C8" s="19">
        <f>+C9</f>
        <v>67128293.9</v>
      </c>
      <c r="D8" s="19">
        <f>+D9</f>
        <v>67323863.9</v>
      </c>
    </row>
    <row r="9" spans="1:5" s="4" customFormat="1" ht="15.75">
      <c r="A9" s="20" t="s">
        <v>8</v>
      </c>
      <c r="B9" s="21">
        <v>72986071.2</v>
      </c>
      <c r="C9" s="21">
        <v>67128293.9</v>
      </c>
      <c r="D9" s="17">
        <v>67323863.9</v>
      </c>
      <c r="E9" s="3"/>
    </row>
    <row r="10" spans="1:5" s="6" customFormat="1" ht="31.5">
      <c r="A10" s="22" t="s">
        <v>9</v>
      </c>
      <c r="B10" s="23">
        <f>+B11+B12</f>
        <v>9816850.61</v>
      </c>
      <c r="C10" s="23">
        <f>+C11+C12</f>
        <v>8976087.11</v>
      </c>
      <c r="D10" s="23">
        <f>+D11+D12</f>
        <v>9028587.11</v>
      </c>
      <c r="E10" s="5"/>
    </row>
    <row r="11" spans="1:5" s="6" customFormat="1" ht="15.75">
      <c r="A11" s="20" t="s">
        <v>8</v>
      </c>
      <c r="B11" s="21">
        <v>536700</v>
      </c>
      <c r="C11" s="21">
        <v>410000</v>
      </c>
      <c r="D11" s="21">
        <v>410000</v>
      </c>
      <c r="E11" s="5"/>
    </row>
    <row r="12" spans="1:5" s="6" customFormat="1" ht="15.75">
      <c r="A12" s="16" t="s">
        <v>6</v>
      </c>
      <c r="B12" s="21">
        <v>9280150.61</v>
      </c>
      <c r="C12" s="21">
        <v>8566087.11</v>
      </c>
      <c r="D12" s="21">
        <v>8618587.11</v>
      </c>
      <c r="E12" s="5"/>
    </row>
    <row r="13" spans="1:4" ht="32.25" customHeight="1">
      <c r="A13" s="24" t="s">
        <v>10</v>
      </c>
      <c r="B13" s="25">
        <f>SUM(B14:B15)</f>
        <v>4287409.74</v>
      </c>
      <c r="C13" s="25">
        <f>SUM(C14:C15)</f>
        <v>3363059</v>
      </c>
      <c r="D13" s="25">
        <f>SUM(D14:D15)</f>
        <v>3143707</v>
      </c>
    </row>
    <row r="14" spans="1:5" s="6" customFormat="1" ht="15.75">
      <c r="A14" s="16" t="s">
        <v>8</v>
      </c>
      <c r="B14" s="21">
        <v>3025409.74</v>
      </c>
      <c r="C14" s="17">
        <v>2306059</v>
      </c>
      <c r="D14" s="17">
        <v>2296707</v>
      </c>
      <c r="E14" s="5"/>
    </row>
    <row r="15" spans="1:5" s="6" customFormat="1" ht="15.75">
      <c r="A15" s="16" t="s">
        <v>6</v>
      </c>
      <c r="B15" s="21">
        <v>1262000</v>
      </c>
      <c r="C15" s="21">
        <v>1057000</v>
      </c>
      <c r="D15" s="21">
        <v>847000</v>
      </c>
      <c r="E15" s="5"/>
    </row>
    <row r="16" spans="1:5" s="6" customFormat="1" ht="15.75">
      <c r="A16" s="18" t="s">
        <v>11</v>
      </c>
      <c r="B16" s="19">
        <f>+B17</f>
        <v>397700</v>
      </c>
      <c r="C16" s="19">
        <f>+C17</f>
        <v>467700</v>
      </c>
      <c r="D16" s="19">
        <f>+D17</f>
        <v>507700</v>
      </c>
      <c r="E16" s="5"/>
    </row>
    <row r="17" spans="1:5" s="6" customFormat="1" ht="15.75">
      <c r="A17" s="16" t="s">
        <v>8</v>
      </c>
      <c r="B17" s="21">
        <v>397700</v>
      </c>
      <c r="C17" s="17">
        <v>467700</v>
      </c>
      <c r="D17" s="17">
        <v>507700</v>
      </c>
      <c r="E17" s="5"/>
    </row>
    <row r="18" spans="1:5" s="6" customFormat="1" ht="31.5">
      <c r="A18" s="26" t="s">
        <v>12</v>
      </c>
      <c r="B18" s="27">
        <f>SUM(B19:B20)</f>
        <v>37461649.14</v>
      </c>
      <c r="C18" s="27">
        <f>SUM(C19:C20)</f>
        <v>36323148.68</v>
      </c>
      <c r="D18" s="27">
        <f>SUM(D19:D20)</f>
        <v>36640752.85</v>
      </c>
      <c r="E18" s="5"/>
    </row>
    <row r="19" spans="1:4" ht="15.75">
      <c r="A19" s="16" t="s">
        <v>8</v>
      </c>
      <c r="B19" s="28">
        <v>37461649.14</v>
      </c>
      <c r="C19" s="28">
        <v>36323148.68</v>
      </c>
      <c r="D19" s="28">
        <v>36640752.85</v>
      </c>
    </row>
    <row r="20" spans="1:5" s="6" customFormat="1" ht="15.75" hidden="1">
      <c r="A20" s="16" t="s">
        <v>6</v>
      </c>
      <c r="B20" s="17">
        <v>0</v>
      </c>
      <c r="C20" s="17">
        <v>0</v>
      </c>
      <c r="D20" s="17">
        <v>0</v>
      </c>
      <c r="E20" s="5"/>
    </row>
    <row r="21" spans="1:5" s="6" customFormat="1" ht="31.5">
      <c r="A21" s="26" t="s">
        <v>25</v>
      </c>
      <c r="B21" s="27">
        <f>SUM(B22:B23)</f>
        <v>2394828</v>
      </c>
      <c r="C21" s="27">
        <f>SUM(C22:C23)</f>
        <v>4297621</v>
      </c>
      <c r="D21" s="27">
        <f>SUM(D22:D23)</f>
        <v>3991621</v>
      </c>
      <c r="E21" s="5"/>
    </row>
    <row r="22" spans="1:5" s="4" customFormat="1" ht="15.75">
      <c r="A22" s="16" t="s">
        <v>8</v>
      </c>
      <c r="B22" s="21">
        <v>2394828</v>
      </c>
      <c r="C22" s="21">
        <v>4247621</v>
      </c>
      <c r="D22" s="17">
        <v>3941621</v>
      </c>
      <c r="E22" s="3"/>
    </row>
    <row r="23" spans="1:5" s="4" customFormat="1" ht="15.75">
      <c r="A23" s="16" t="s">
        <v>6</v>
      </c>
      <c r="B23" s="21">
        <v>0</v>
      </c>
      <c r="C23" s="21">
        <v>50000</v>
      </c>
      <c r="D23" s="17">
        <v>50000</v>
      </c>
      <c r="E23" s="3"/>
    </row>
    <row r="24" spans="1:4" ht="15.75">
      <c r="A24" s="29" t="s">
        <v>13</v>
      </c>
      <c r="B24" s="30">
        <f>+B25</f>
        <v>95940604.58</v>
      </c>
      <c r="C24" s="30">
        <f>+C25</f>
        <v>89029153.51</v>
      </c>
      <c r="D24" s="30">
        <f>+D25</f>
        <v>89387168.69</v>
      </c>
    </row>
    <row r="25" spans="1:5" s="6" customFormat="1" ht="15.75">
      <c r="A25" s="16" t="s">
        <v>8</v>
      </c>
      <c r="B25" s="21">
        <v>95940604.58</v>
      </c>
      <c r="C25" s="17">
        <v>89029153.51</v>
      </c>
      <c r="D25" s="17">
        <v>89387168.69</v>
      </c>
      <c r="E25" s="5"/>
    </row>
    <row r="26" spans="1:5" s="6" customFormat="1" ht="47.25">
      <c r="A26" s="31" t="s">
        <v>14</v>
      </c>
      <c r="B26" s="32">
        <f>SUM(B27:B28)</f>
        <v>51944581.42</v>
      </c>
      <c r="C26" s="32">
        <f>SUM(C27:C28)</f>
        <v>45521182.55</v>
      </c>
      <c r="D26" s="32">
        <f>SUM(D27:D28)</f>
        <v>45363289.35</v>
      </c>
      <c r="E26" s="5"/>
    </row>
    <row r="27" spans="1:5" s="6" customFormat="1" ht="15.75">
      <c r="A27" s="16" t="s">
        <v>8</v>
      </c>
      <c r="B27" s="21">
        <v>51849581.42</v>
      </c>
      <c r="C27" s="17">
        <v>45501182.55</v>
      </c>
      <c r="D27" s="17">
        <v>45358289.35</v>
      </c>
      <c r="E27" s="5"/>
    </row>
    <row r="28" spans="1:5" s="6" customFormat="1" ht="15.75">
      <c r="A28" s="16" t="s">
        <v>6</v>
      </c>
      <c r="B28" s="21">
        <v>95000</v>
      </c>
      <c r="C28" s="17">
        <v>20000</v>
      </c>
      <c r="D28" s="17">
        <v>5000</v>
      </c>
      <c r="E28" s="5"/>
    </row>
    <row r="29" spans="1:5" s="6" customFormat="1" ht="31.5">
      <c r="A29" s="33" t="s">
        <v>15</v>
      </c>
      <c r="B29" s="34">
        <f>SUM(B30)</f>
        <v>14602045.79</v>
      </c>
      <c r="C29" s="34">
        <f>SUM(C30)</f>
        <v>15117749.14</v>
      </c>
      <c r="D29" s="34">
        <f>SUM(D30)</f>
        <v>14041098.79</v>
      </c>
      <c r="E29" s="5"/>
    </row>
    <row r="30" spans="1:5" s="6" customFormat="1" ht="15.75">
      <c r="A30" s="16" t="s">
        <v>8</v>
      </c>
      <c r="B30" s="21">
        <v>14602045.79</v>
      </c>
      <c r="C30" s="21">
        <v>15117749.14</v>
      </c>
      <c r="D30" s="21">
        <v>14041098.79</v>
      </c>
      <c r="E30" s="5"/>
    </row>
    <row r="31" spans="1:5" s="6" customFormat="1" ht="31.5">
      <c r="A31" s="35" t="s">
        <v>16</v>
      </c>
      <c r="B31" s="27">
        <f>SUM(B32)</f>
        <v>14187769.67</v>
      </c>
      <c r="C31" s="27">
        <f>SUM(C32)</f>
        <v>13025218.34</v>
      </c>
      <c r="D31" s="27">
        <f>SUM(D32)</f>
        <v>13302922.86</v>
      </c>
      <c r="E31" s="5"/>
    </row>
    <row r="32" spans="1:5" s="6" customFormat="1" ht="15.75">
      <c r="A32" s="16" t="s">
        <v>17</v>
      </c>
      <c r="B32" s="21">
        <v>14187769.67</v>
      </c>
      <c r="C32" s="21">
        <v>13025218.34</v>
      </c>
      <c r="D32" s="21">
        <v>13302922.86</v>
      </c>
      <c r="E32" s="5"/>
    </row>
    <row r="33" spans="1:5" s="6" customFormat="1" ht="31.5">
      <c r="A33" s="36" t="s">
        <v>18</v>
      </c>
      <c r="B33" s="37">
        <f>+B34</f>
        <v>5342204.45</v>
      </c>
      <c r="C33" s="37">
        <f>+C34</f>
        <v>6042145.56</v>
      </c>
      <c r="D33" s="37">
        <f>+D34</f>
        <v>6398694.44</v>
      </c>
      <c r="E33" s="5"/>
    </row>
    <row r="34" spans="1:5" s="6" customFormat="1" ht="15.75">
      <c r="A34" s="16" t="s">
        <v>8</v>
      </c>
      <c r="B34" s="21">
        <v>5342204.45</v>
      </c>
      <c r="C34" s="21">
        <v>6042145.56</v>
      </c>
      <c r="D34" s="21">
        <v>6398694.44</v>
      </c>
      <c r="E34" s="5"/>
    </row>
    <row r="35" spans="1:5" s="6" customFormat="1" ht="31.5">
      <c r="A35" s="36" t="s">
        <v>26</v>
      </c>
      <c r="B35" s="37">
        <f>+B36+B37</f>
        <v>2622031.59</v>
      </c>
      <c r="C35" s="37">
        <f>+C36+C37</f>
        <v>2179231.59</v>
      </c>
      <c r="D35" s="37">
        <f>+D36+D37</f>
        <v>2179231.59</v>
      </c>
      <c r="E35" s="5"/>
    </row>
    <row r="36" spans="1:5" s="6" customFormat="1" ht="15.75">
      <c r="A36" s="16" t="s">
        <v>8</v>
      </c>
      <c r="B36" s="21">
        <v>1037587.14</v>
      </c>
      <c r="C36" s="21">
        <v>594787.14</v>
      </c>
      <c r="D36" s="21">
        <v>594787.14</v>
      </c>
      <c r="E36" s="5"/>
    </row>
    <row r="37" spans="1:5" s="6" customFormat="1" ht="15.75">
      <c r="A37" s="16" t="s">
        <v>6</v>
      </c>
      <c r="B37" s="21">
        <v>1584444.45</v>
      </c>
      <c r="C37" s="21">
        <v>1584444.45</v>
      </c>
      <c r="D37" s="21">
        <v>1584444.45</v>
      </c>
      <c r="E37" s="5"/>
    </row>
    <row r="38" spans="1:5" s="8" customFormat="1" ht="15.75">
      <c r="A38" s="38" t="s">
        <v>19</v>
      </c>
      <c r="B38" s="39">
        <f>+B6+B8+B10+B13+B16+B18+B21+B24+B26+B29+B31+B33+B35</f>
        <v>610642909</v>
      </c>
      <c r="C38" s="39">
        <f>+C6+C8+C10+C13+C16+C18+C21+C24+C26+C29+C31+C33+C35</f>
        <v>588930729.39</v>
      </c>
      <c r="D38" s="39">
        <f>+D6+D8+D10+D13+D16+D18+D21+D24+D26+D29+D31+D33+D35</f>
        <v>576556104.2700001</v>
      </c>
      <c r="E38" s="7"/>
    </row>
    <row r="39" spans="1:4" ht="15.75">
      <c r="A39" s="11" t="s">
        <v>20</v>
      </c>
      <c r="B39" s="40">
        <v>2945865.16</v>
      </c>
      <c r="C39" s="40">
        <v>9566179.12</v>
      </c>
      <c r="D39" s="40">
        <v>16773679.12</v>
      </c>
    </row>
    <row r="40" spans="1:5" s="8" customFormat="1" ht="15.75">
      <c r="A40" s="41" t="s">
        <v>21</v>
      </c>
      <c r="B40" s="42">
        <f>+B38+B39</f>
        <v>613588774.16</v>
      </c>
      <c r="C40" s="42">
        <f>+C38+C39</f>
        <v>598496908.51</v>
      </c>
      <c r="D40" s="42">
        <f>+D38+D39</f>
        <v>593329783.3900001</v>
      </c>
      <c r="E40" s="7"/>
    </row>
    <row r="41" spans="1:4" ht="15.75">
      <c r="A41" s="11" t="s">
        <v>22</v>
      </c>
      <c r="B41" s="40">
        <v>613588774.16</v>
      </c>
      <c r="C41" s="40">
        <v>598496908.51</v>
      </c>
      <c r="D41" s="43">
        <v>593329783.39</v>
      </c>
    </row>
    <row r="42" spans="1:4" ht="15.75">
      <c r="A42" s="11" t="s">
        <v>23</v>
      </c>
      <c r="B42" s="40">
        <f>B41-B40</f>
        <v>0</v>
      </c>
      <c r="C42" s="40">
        <f>C41-C40</f>
        <v>0</v>
      </c>
      <c r="D42" s="40">
        <f>D41-D40</f>
        <v>0</v>
      </c>
    </row>
  </sheetData>
  <sheetProtection selectLockedCells="1" selectUnlockedCells="1"/>
  <mergeCells count="1">
    <mergeCell ref="A3:D3"/>
  </mergeCells>
  <printOptions/>
  <pageMargins left="0" right="0" top="0.1968503937007874" bottom="0.1968503937007874" header="0.5118110236220472" footer="0.5118110236220472"/>
  <pageSetup fitToHeight="0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Орлова Татьяна Олеговна</cp:lastModifiedBy>
  <cp:lastPrinted>2021-11-11T10:50:17Z</cp:lastPrinted>
  <dcterms:modified xsi:type="dcterms:W3CDTF">2021-11-11T10:54:19Z</dcterms:modified>
  <cp:category/>
  <cp:version/>
  <cp:contentType/>
  <cp:contentStatus/>
</cp:coreProperties>
</file>