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04" yWindow="252" windowWidth="9132" windowHeight="9156"/>
  </bookViews>
  <sheets>
    <sheet name="анализ расходов на 01.07.2021" sheetId="1" r:id="rId1"/>
  </sheets>
  <definedNames>
    <definedName name="LAST_CELL" localSheetId="0">'анализ расходов на 01.07.2021'!$K$43</definedName>
    <definedName name="_xlnm.Print_Area" localSheetId="0">'анализ расходов на 01.07.2021'!$A$1:$F$38</definedName>
  </definedNames>
  <calcPr calcId="14562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2" i="1"/>
  <c r="F33" i="1"/>
  <c r="F34" i="1"/>
  <c r="F35" i="1"/>
  <c r="F36" i="1"/>
  <c r="F37" i="1"/>
  <c r="D38" i="1"/>
  <c r="E16" i="1"/>
  <c r="E29" i="1" l="1"/>
  <c r="E30" i="1"/>
  <c r="E17" i="1"/>
  <c r="E15" i="1"/>
  <c r="E13" i="1"/>
  <c r="C38" i="1" l="1"/>
  <c r="F38" i="1" s="1"/>
  <c r="F7" i="1" l="1"/>
  <c r="E9" i="1"/>
  <c r="E10" i="1"/>
  <c r="E11" i="1"/>
  <c r="E12" i="1"/>
  <c r="E14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/>
  <c r="E37" i="1"/>
  <c r="E7" i="1"/>
  <c r="E38" i="1" l="1"/>
</calcChain>
</file>

<file path=xl/sharedStrings.xml><?xml version="1.0" encoding="utf-8"?>
<sst xmlns="http://schemas.openxmlformats.org/spreadsheetml/2006/main" count="75" uniqueCount="73">
  <si>
    <t>руб.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</si>
  <si>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</si>
  <si>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</si>
  <si>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</si>
  <si>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</si>
  <si>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</si>
  <si>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</si>
  <si>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</si>
  <si>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</si>
  <si>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</si>
  <si>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</si>
  <si>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</si>
  <si>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</si>
  <si>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</si>
  <si>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</si>
  <si>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</si>
  <si>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</si>
  <si>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</si>
  <si>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</si>
  <si>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</si>
  <si>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</si>
  <si>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</si>
  <si>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</si>
  <si>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</si>
  <si>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</si>
  <si>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</si>
  <si>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0801</t>
  </si>
  <si>
    <t>Культура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</si>
  <si>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</si>
  <si>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</si>
  <si>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</si>
  <si>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</si>
  <si>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</si>
  <si>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</si>
  <si>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</si>
  <si>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</si>
  <si>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</si>
  <si>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</si>
  <si>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</si>
  <si>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</si>
  <si>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Итого</t>
  </si>
  <si>
    <t>Раздел, подраздел классификации расходов</t>
  </si>
  <si>
    <t>Наименование раздела, подраздела классификации расходов</t>
  </si>
  <si>
    <t>Отклонение</t>
  </si>
  <si>
    <t>Сумма</t>
  </si>
  <si>
    <t>%</t>
  </si>
  <si>
    <t xml:space="preserve">Молодежная политика </t>
  </si>
  <si>
    <t>0703</t>
  </si>
  <si>
    <t>Начальное профессиональное образование</t>
  </si>
  <si>
    <t xml:space="preserve"> 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</si>
  <si>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</si>
  <si>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</si>
  <si>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</si>
  <si>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</si>
  <si>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11 05</t>
  </si>
  <si>
    <t>Другие вопросы в области физической культуры и спорта</t>
  </si>
  <si>
    <t>0314</t>
  </si>
  <si>
    <t>Другие вопросы в области национальной безопасности и правоохранительной деятельности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</si>
  <si>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</si>
  <si>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</si>
  <si>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</si>
  <si>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</si>
  <si>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0405</t>
  </si>
  <si>
    <t>Сельское хозяйство и рыболовство</t>
  </si>
  <si>
    <t>0408</t>
  </si>
  <si>
    <t>Транспорт</t>
  </si>
  <si>
    <t>0804</t>
  </si>
  <si>
    <t>Другие вопросы в области культуры, кинематографии</t>
  </si>
  <si>
    <t>Аналитические данные о расходах  бюджета МО ГО "Вуктыл" по разделам и подразделам классификации расходов бюджетов на 01.07.2021г. в сравнении с 01.07.2020г.</t>
  </si>
  <si>
    <t>Исполнение на 01.07.2021г.</t>
  </si>
  <si>
    <t>Исполнение на 01.07.2020г.</t>
  </si>
  <si>
    <t>0407</t>
  </si>
  <si>
    <t>Лесное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</si>
</sst>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name val="MS Sans Serif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</borders>
  <cellStyleXfs count="4">
    <xf numFmtId="0" fontId="0" fillId="0" borderId="0"/>
    <xf numFmtId="4" fontId="8" fillId="0" borderId="7">
      <alignment horizontal="right" vertical="top" shrinkToFit="1"/>
    </xf>
    <xf numFmtId="0" fontId="8" fillId="0" borderId="8">
      <alignment horizontal="left" vertical="top" wrapText="1"/>
    </xf>
    <xf numFmtId="49" fontId="10" fillId="0" borderId="9">
      <alignment horizontal="center" vertical="top" shrinkToFit="1"/>
    </xf>
  </cellStyleXfs>
  <cellXfs count="4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 applyProtection="1">
      <alignment horizontal="left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0" fontId="7" fillId="0" borderId="0" xfId="0" applyFont="1"/>
    <xf numFmtId="0" fontId="1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4" fontId="9" fillId="2" borderId="1" xfId="1" applyNumberFormat="1" applyFont="1" applyFill="1" applyBorder="1" applyAlignment="1" applyProtection="1">
      <alignment horizontal="center" vertical="center" shrinkToFit="1"/>
    </xf>
    <xf numFmtId="49" fontId="9" fillId="0" borderId="1" xfId="3" applyNumberFormat="1" applyFont="1" applyBorder="1" applyAlignment="1" applyProtection="1">
      <alignment horizontal="center" vertical="center" shrinkToFit="1"/>
    </xf>
    <xf numFmtId="49" fontId="6" fillId="2" borderId="1" xfId="0" applyNumberFormat="1" applyFont="1" applyFill="1" applyBorder="1" applyAlignment="1" applyProtection="1">
      <alignment horizontal="center" wrapText="1"/>
    </xf>
    <xf numFmtId="2" fontId="9" fillId="0" borderId="1" xfId="2" quotePrefix="1" applyNumberFormat="1" applyFont="1" applyBorder="1" applyAlignment="1" applyProtection="1">
      <alignment horizontal="center" vertical="center" wrapText="1"/>
    </xf>
    <xf numFmtId="2" fontId="9" fillId="0" borderId="1" xfId="2" quotePrefix="1" applyNumberFormat="1" applyFont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2" fontId="11" fillId="2" borderId="1" xfId="2" quotePrefix="1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</cellXfs>
  <cellStyles count="4">
    <cellStyle name="ex60" xfId="3"/>
    <cellStyle name="ex61" xfId="2"/>
    <cellStyle name="ex6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8"/>
  <sheetViews>
    <sheetView showGridLines="0" tabSelected="1" view="pageBreakPreview" zoomScale="60" zoomScaleNormal="100" workbookViewId="0">
      <selection activeCell="D37" sqref="D37"/>
    </sheetView>
  </sheetViews>
  <sheetFormatPr defaultRowHeight="12.75" customHeight="1" x14ac:dyDescent="0.25"/>
  <cols>
    <col min="1" max="1" width="21" customWidth="1"/>
    <col min="2" max="2" width="29.5546875" customWidth="1"/>
    <col min="3" max="3" width="16.88671875" style="23" customWidth="1"/>
    <col min="4" max="4" width="18.6640625" style="23" customWidth="1"/>
    <col min="5" max="5" width="17.33203125" customWidth="1"/>
    <col min="6" max="6" width="18.21875" customWidth="1"/>
    <col min="7" max="7" width="9.109375" customWidth="1"/>
    <col min="8" max="8" width="68.44140625" customWidth="1"/>
    <col min="9" max="11" width="9.109375" customWidth="1"/>
  </cols>
  <sheetData>
    <row r="1" spans="1:11" ht="13.2" x14ac:dyDescent="0.25">
      <c r="A1" s="2"/>
      <c r="B1" s="1"/>
      <c r="C1" s="19"/>
      <c r="D1" s="19"/>
      <c r="E1" s="1"/>
      <c r="F1" s="1"/>
      <c r="G1" s="1"/>
      <c r="H1" s="1"/>
      <c r="I1" s="1"/>
      <c r="J1" s="1"/>
      <c r="K1" s="1"/>
    </row>
    <row r="2" spans="1:11" ht="33.75" customHeight="1" x14ac:dyDescent="0.25">
      <c r="A2" s="31" t="s">
        <v>68</v>
      </c>
      <c r="B2" s="31"/>
      <c r="C2" s="31"/>
      <c r="D2" s="31"/>
      <c r="E2" s="31"/>
      <c r="F2" s="31"/>
      <c r="G2" s="9"/>
      <c r="H2" s="9"/>
      <c r="I2" s="3"/>
      <c r="J2" s="3"/>
      <c r="K2" s="3"/>
    </row>
    <row r="3" spans="1:11" ht="6" customHeight="1" x14ac:dyDescent="0.25">
      <c r="A3" s="32"/>
      <c r="B3" s="33"/>
      <c r="C3" s="33"/>
      <c r="D3" s="33"/>
      <c r="E3" s="33"/>
      <c r="F3" s="33"/>
      <c r="G3" s="33"/>
      <c r="H3" s="33"/>
    </row>
    <row r="4" spans="1:11" ht="15.6" x14ac:dyDescent="0.3">
      <c r="B4" s="5"/>
      <c r="C4" s="20"/>
      <c r="D4" s="20"/>
      <c r="E4" s="5"/>
      <c r="F4" s="6" t="s">
        <v>0</v>
      </c>
      <c r="G4" s="4"/>
      <c r="H4" s="4"/>
      <c r="I4" s="4"/>
      <c r="J4" s="1"/>
      <c r="K4" s="1"/>
    </row>
    <row r="5" spans="1:11" ht="24.75" customHeight="1" x14ac:dyDescent="0.25">
      <c r="A5" s="34" t="s">
        <v>41</v>
      </c>
      <c r="B5" s="34" t="s">
        <v>42</v>
      </c>
      <c r="C5" s="34" t="s">
        <v>70</v>
      </c>
      <c r="D5" s="36" t="s">
        <v>69</v>
      </c>
      <c r="E5" s="38" t="s">
        <v>43</v>
      </c>
      <c r="F5" s="39"/>
    </row>
    <row r="6" spans="1:11" ht="30.75" customHeight="1" x14ac:dyDescent="0.25">
      <c r="A6" s="35"/>
      <c r="B6" s="35"/>
      <c r="C6" s="35"/>
      <c r="D6" s="37"/>
      <c r="E6" s="7" t="s">
        <v>44</v>
      </c>
      <c r="F6" s="8" t="s">
        <v>45</v>
      </c>
    </row>
    <row r="7" spans="1:11" ht="104.25" customHeight="1" x14ac:dyDescent="0.25">
      <c r="A7" s="17" t="s">
        <v>50</v>
      </c>
      <c r="B7" s="17" t="s">
        <v>51</v>
      </c>
      <c r="C7" s="13">
        <v>1710134.63</v>
      </c>
      <c r="D7" s="24">
        <v>1937275.28</v>
      </c>
      <c r="E7" s="15">
        <f>D7-C7</f>
        <v>227140.65000000014</v>
      </c>
      <c r="F7" s="15">
        <f t="shared" ref="F7:F38" si="0">(D7/C7*100)-100</f>
        <v>13.282033239687109</v>
      </c>
    </row>
    <row r="8" spans="1:11" ht="104.25" customHeight="1" x14ac:dyDescent="0.25">
      <c r="A8" s="17" t="s">
        <v>60</v>
      </c>
      <c r="B8" s="27" t="s">
        <v>61</v>
      </c>
      <c r="C8" s="13">
        <v>18500</v>
      </c>
      <c r="D8" s="24">
        <v>0</v>
      </c>
      <c r="E8" s="15">
        <v>0</v>
      </c>
      <c r="F8" s="15">
        <f t="shared" si="0"/>
        <v>-100</v>
      </c>
    </row>
    <row r="9" spans="1:11" ht="140.4" customHeight="1" x14ac:dyDescent="0.25">
      <c r="A9" s="10" t="s">
        <v>1</v>
      </c>
      <c r="B9" s="11" t="s">
        <v>2</v>
      </c>
      <c r="C9" s="13">
        <v>36487891.640000001</v>
      </c>
      <c r="D9" s="24">
        <v>32360410.370000001</v>
      </c>
      <c r="E9" s="15">
        <f t="shared" ref="E9:E38" si="1">D9-C9</f>
        <v>-4127481.2699999996</v>
      </c>
      <c r="F9" s="15">
        <f t="shared" si="0"/>
        <v>-11.311920433010798</v>
      </c>
      <c r="H9" t="s">
        <v>49</v>
      </c>
    </row>
    <row r="10" spans="1:11" ht="100.8" customHeight="1" x14ac:dyDescent="0.25">
      <c r="A10" s="10" t="s">
        <v>3</v>
      </c>
      <c r="B10" s="11" t="s">
        <v>4</v>
      </c>
      <c r="C10" s="13">
        <v>6741813.2699999996</v>
      </c>
      <c r="D10" s="24">
        <v>7295212.6699999999</v>
      </c>
      <c r="E10" s="15">
        <f t="shared" si="1"/>
        <v>553399.40000000037</v>
      </c>
      <c r="F10" s="15">
        <f t="shared" si="0"/>
        <v>8.2084652575967993</v>
      </c>
      <c r="J10" s="18" t="s">
        <v>49</v>
      </c>
    </row>
    <row r="11" spans="1:11" ht="46.8" x14ac:dyDescent="0.25">
      <c r="A11" s="10" t="s">
        <v>5</v>
      </c>
      <c r="B11" s="11" t="s">
        <v>6</v>
      </c>
      <c r="C11" s="13">
        <v>12357040.779999999</v>
      </c>
      <c r="D11" s="24">
        <v>11774765.34</v>
      </c>
      <c r="E11" s="15">
        <f t="shared" si="1"/>
        <v>-582275.43999999948</v>
      </c>
      <c r="F11" s="15">
        <f t="shared" si="0"/>
        <v>-4.7120945084394208</v>
      </c>
    </row>
    <row r="12" spans="1:11" ht="78" x14ac:dyDescent="0.25">
      <c r="A12" s="10" t="s">
        <v>52</v>
      </c>
      <c r="B12" s="11" t="s">
        <v>53</v>
      </c>
      <c r="C12" s="13">
        <v>131694.17000000001</v>
      </c>
      <c r="D12" s="24">
        <v>164919.32</v>
      </c>
      <c r="E12" s="15">
        <f t="shared" si="1"/>
        <v>33225.149999999994</v>
      </c>
      <c r="F12" s="15">
        <f t="shared" si="0"/>
        <v>25.229021148012848</v>
      </c>
    </row>
    <row r="13" spans="1:11" ht="78" x14ac:dyDescent="0.3">
      <c r="A13" s="25" t="s">
        <v>58</v>
      </c>
      <c r="B13" s="26" t="s">
        <v>59</v>
      </c>
      <c r="C13" s="13">
        <v>0</v>
      </c>
      <c r="D13" s="24">
        <v>8000.06</v>
      </c>
      <c r="E13" s="15">
        <f t="shared" si="1"/>
        <v>8000.06</v>
      </c>
      <c r="F13" s="15">
        <v>0</v>
      </c>
    </row>
    <row r="14" spans="1:11" ht="39.6" customHeight="1" x14ac:dyDescent="0.25">
      <c r="A14" s="10" t="s">
        <v>56</v>
      </c>
      <c r="B14" s="28" t="s">
        <v>57</v>
      </c>
      <c r="C14" s="13">
        <v>99000</v>
      </c>
      <c r="D14" s="24">
        <v>60000</v>
      </c>
      <c r="E14" s="15">
        <f t="shared" si="1"/>
        <v>-39000</v>
      </c>
      <c r="F14" s="15">
        <f t="shared" si="0"/>
        <v>-39.393939393939391</v>
      </c>
    </row>
    <row r="15" spans="1:11" ht="39.6" customHeight="1" x14ac:dyDescent="0.25">
      <c r="A15" s="10" t="s">
        <v>62</v>
      </c>
      <c r="B15" s="28" t="s">
        <v>63</v>
      </c>
      <c r="C15" s="13">
        <v>0</v>
      </c>
      <c r="D15" s="24">
        <v>120400</v>
      </c>
      <c r="E15" s="15">
        <f t="shared" si="1"/>
        <v>120400</v>
      </c>
      <c r="F15" s="15">
        <v>0</v>
      </c>
    </row>
    <row r="16" spans="1:11" ht="39.6" customHeight="1" x14ac:dyDescent="0.25">
      <c r="A16" s="29" t="s">
        <v>71</v>
      </c>
      <c r="B16" s="30" t="s">
        <v>72</v>
      </c>
      <c r="C16" s="13">
        <v>205595.4</v>
      </c>
      <c r="D16" s="24">
        <v>0</v>
      </c>
      <c r="E16" s="15">
        <f t="shared" si="1"/>
        <v>-205595.4</v>
      </c>
      <c r="F16" s="15">
        <f t="shared" si="0"/>
        <v>-100</v>
      </c>
    </row>
    <row r="17" spans="1:6" ht="39.6" customHeight="1" x14ac:dyDescent="0.25">
      <c r="A17" s="10" t="s">
        <v>64</v>
      </c>
      <c r="B17" s="28" t="s">
        <v>65</v>
      </c>
      <c r="C17" s="13">
        <v>3866496.57</v>
      </c>
      <c r="D17" s="24">
        <v>3661212.73</v>
      </c>
      <c r="E17" s="15">
        <f t="shared" si="1"/>
        <v>-205283.83999999985</v>
      </c>
      <c r="F17" s="15">
        <f t="shared" si="0"/>
        <v>-5.3092983863684111</v>
      </c>
    </row>
    <row r="18" spans="1:6" ht="40.799999999999997" customHeight="1" x14ac:dyDescent="0.25">
      <c r="A18" s="10" t="s">
        <v>7</v>
      </c>
      <c r="B18" s="11" t="s">
        <v>8</v>
      </c>
      <c r="C18" s="13">
        <v>4446984.25</v>
      </c>
      <c r="D18" s="24">
        <v>8754436.8399999999</v>
      </c>
      <c r="E18" s="15">
        <f t="shared" si="1"/>
        <v>4307452.59</v>
      </c>
      <c r="F18" s="15">
        <f t="shared" si="0"/>
        <v>96.862330690737195</v>
      </c>
    </row>
    <row r="19" spans="1:6" ht="43.2" customHeight="1" x14ac:dyDescent="0.25">
      <c r="A19" s="10" t="s">
        <v>9</v>
      </c>
      <c r="B19" s="11" t="s">
        <v>10</v>
      </c>
      <c r="C19" s="13">
        <v>6426294.7400000002</v>
      </c>
      <c r="D19" s="24">
        <v>1030400</v>
      </c>
      <c r="E19" s="15">
        <f t="shared" si="1"/>
        <v>-5395894.7400000002</v>
      </c>
      <c r="F19" s="15">
        <f t="shared" si="0"/>
        <v>-83.965877045969421</v>
      </c>
    </row>
    <row r="20" spans="1:6" ht="28.8" customHeight="1" x14ac:dyDescent="0.25">
      <c r="A20" s="10" t="s">
        <v>11</v>
      </c>
      <c r="B20" s="11" t="s">
        <v>12</v>
      </c>
      <c r="C20" s="13">
        <v>323801.82</v>
      </c>
      <c r="D20" s="21">
        <v>2619949.81</v>
      </c>
      <c r="E20" s="15">
        <f t="shared" si="1"/>
        <v>2296147.9900000002</v>
      </c>
      <c r="F20" s="15">
        <f t="shared" si="0"/>
        <v>709.12139715582828</v>
      </c>
    </row>
    <row r="21" spans="1:6" ht="26.4" customHeight="1" x14ac:dyDescent="0.25">
      <c r="A21" s="10" t="s">
        <v>13</v>
      </c>
      <c r="B21" s="11" t="s">
        <v>14</v>
      </c>
      <c r="C21" s="13">
        <v>6231355.2199999997</v>
      </c>
      <c r="D21" s="24">
        <v>9602157.4499999993</v>
      </c>
      <c r="E21" s="15">
        <f t="shared" si="1"/>
        <v>3370802.2299999995</v>
      </c>
      <c r="F21" s="15">
        <f t="shared" si="0"/>
        <v>54.094207616044059</v>
      </c>
    </row>
    <row r="22" spans="1:6" ht="31.8" customHeight="1" x14ac:dyDescent="0.25">
      <c r="A22" s="10" t="s">
        <v>15</v>
      </c>
      <c r="B22" s="11" t="s">
        <v>16</v>
      </c>
      <c r="C22" s="13">
        <v>6491672.4500000002</v>
      </c>
      <c r="D22" s="24">
        <v>8388013.21</v>
      </c>
      <c r="E22" s="15">
        <f t="shared" si="1"/>
        <v>1896340.7599999998</v>
      </c>
      <c r="F22" s="15">
        <f t="shared" si="0"/>
        <v>29.211898391453786</v>
      </c>
    </row>
    <row r="23" spans="1:6" ht="46.8" x14ac:dyDescent="0.25">
      <c r="A23" s="10" t="s">
        <v>17</v>
      </c>
      <c r="B23" s="11" t="s">
        <v>18</v>
      </c>
      <c r="C23" s="13">
        <v>16078893.779999999</v>
      </c>
      <c r="D23" s="24">
        <v>16689942.050000001</v>
      </c>
      <c r="E23" s="15">
        <f t="shared" si="1"/>
        <v>611048.27000000142</v>
      </c>
      <c r="F23" s="15">
        <f t="shared" si="0"/>
        <v>3.8003128720214647</v>
      </c>
    </row>
    <row r="24" spans="1:6" ht="33.6" customHeight="1" x14ac:dyDescent="0.25">
      <c r="A24" s="10" t="s">
        <v>19</v>
      </c>
      <c r="B24" s="11" t="s">
        <v>20</v>
      </c>
      <c r="C24" s="13">
        <v>74307374.010000005</v>
      </c>
      <c r="D24" s="24">
        <v>58541418.240000002</v>
      </c>
      <c r="E24" s="15">
        <f t="shared" si="1"/>
        <v>-15765955.770000003</v>
      </c>
      <c r="F24" s="15">
        <f t="shared" si="0"/>
        <v>-21.217215626376841</v>
      </c>
    </row>
    <row r="25" spans="1:6" ht="35.4" customHeight="1" x14ac:dyDescent="0.25">
      <c r="A25" s="10" t="s">
        <v>21</v>
      </c>
      <c r="B25" s="11" t="s">
        <v>22</v>
      </c>
      <c r="C25" s="13">
        <v>111500605.19</v>
      </c>
      <c r="D25" s="24">
        <v>125774292.02</v>
      </c>
      <c r="E25" s="15">
        <f t="shared" si="1"/>
        <v>14273686.829999998</v>
      </c>
      <c r="F25" s="15">
        <f t="shared" si="0"/>
        <v>12.801443369457274</v>
      </c>
    </row>
    <row r="26" spans="1:6" ht="46.8" x14ac:dyDescent="0.25">
      <c r="A26" s="10" t="s">
        <v>47</v>
      </c>
      <c r="B26" s="16" t="s">
        <v>48</v>
      </c>
      <c r="C26" s="13">
        <v>29728372.07</v>
      </c>
      <c r="D26" s="24">
        <v>30011574.280000001</v>
      </c>
      <c r="E26" s="15">
        <f t="shared" si="1"/>
        <v>283202.21000000089</v>
      </c>
      <c r="F26" s="15">
        <f t="shared" si="0"/>
        <v>0.95263275544708392</v>
      </c>
    </row>
    <row r="27" spans="1:6" ht="41.4" customHeight="1" x14ac:dyDescent="0.25">
      <c r="A27" s="10" t="s">
        <v>23</v>
      </c>
      <c r="B27" s="11" t="s">
        <v>46</v>
      </c>
      <c r="C27" s="13">
        <v>90800</v>
      </c>
      <c r="D27" s="24">
        <v>426366.67</v>
      </c>
      <c r="E27" s="15">
        <f t="shared" si="1"/>
        <v>335566.67</v>
      </c>
      <c r="F27" s="15">
        <f t="shared" si="0"/>
        <v>369.56681718061668</v>
      </c>
    </row>
    <row r="28" spans="1:6" ht="48" customHeight="1" x14ac:dyDescent="0.25">
      <c r="A28" s="10" t="s">
        <v>24</v>
      </c>
      <c r="B28" s="11" t="s">
        <v>25</v>
      </c>
      <c r="C28" s="13">
        <v>12989835.039999999</v>
      </c>
      <c r="D28" s="24">
        <v>6114603.1200000001</v>
      </c>
      <c r="E28" s="15">
        <f t="shared" si="1"/>
        <v>-6875231.919999999</v>
      </c>
      <c r="F28" s="15">
        <f t="shared" si="0"/>
        <v>-52.927784678010809</v>
      </c>
    </row>
    <row r="29" spans="1:6" ht="35.4" customHeight="1" x14ac:dyDescent="0.25">
      <c r="A29" s="10" t="s">
        <v>26</v>
      </c>
      <c r="B29" s="11" t="s">
        <v>27</v>
      </c>
      <c r="C29" s="13">
        <v>44532252.82</v>
      </c>
      <c r="D29" s="24">
        <v>30256168.77</v>
      </c>
      <c r="E29" s="15">
        <f>D29-C29</f>
        <v>-14276084.050000001</v>
      </c>
      <c r="F29" s="15">
        <f t="shared" si="0"/>
        <v>-32.057852783024771</v>
      </c>
    </row>
    <row r="30" spans="1:6" ht="35.4" customHeight="1" x14ac:dyDescent="0.25">
      <c r="A30" s="10" t="s">
        <v>66</v>
      </c>
      <c r="B30" s="11" t="s">
        <v>67</v>
      </c>
      <c r="C30" s="13">
        <v>0</v>
      </c>
      <c r="D30" s="24">
        <v>222732.6</v>
      </c>
      <c r="E30" s="15">
        <f>D30-C30</f>
        <v>222732.6</v>
      </c>
      <c r="F30" s="15">
        <v>0</v>
      </c>
    </row>
    <row r="31" spans="1:6" ht="27.6" customHeight="1" x14ac:dyDescent="0.25">
      <c r="A31" s="10" t="s">
        <v>28</v>
      </c>
      <c r="B31" s="11" t="s">
        <v>29</v>
      </c>
      <c r="C31" s="13">
        <v>3400609.35</v>
      </c>
      <c r="D31" s="24">
        <v>3465786.75</v>
      </c>
      <c r="E31" s="15">
        <f t="shared" si="1"/>
        <v>65177.399999999907</v>
      </c>
      <c r="F31" s="15">
        <f t="shared" si="0"/>
        <v>1.9166388517987087</v>
      </c>
    </row>
    <row r="32" spans="1:6" ht="31.2" x14ac:dyDescent="0.25">
      <c r="A32" s="10" t="s">
        <v>30</v>
      </c>
      <c r="B32" s="11" t="s">
        <v>31</v>
      </c>
      <c r="C32" s="13">
        <v>377984.8</v>
      </c>
      <c r="D32" s="24">
        <v>325903.44</v>
      </c>
      <c r="E32" s="15">
        <f t="shared" si="1"/>
        <v>-52081.359999999986</v>
      </c>
      <c r="F32" s="15">
        <f t="shared" si="0"/>
        <v>-13.778691629927977</v>
      </c>
    </row>
    <row r="33" spans="1:9" ht="25.8" customHeight="1" x14ac:dyDescent="0.25">
      <c r="A33" s="10" t="s">
        <v>32</v>
      </c>
      <c r="B33" s="11" t="s">
        <v>33</v>
      </c>
      <c r="C33" s="13">
        <v>433162.8</v>
      </c>
      <c r="D33" s="21">
        <v>324872.09999999998</v>
      </c>
      <c r="E33" s="15">
        <f t="shared" si="1"/>
        <v>-108290.70000000001</v>
      </c>
      <c r="F33" s="15">
        <f t="shared" si="0"/>
        <v>-25</v>
      </c>
    </row>
    <row r="34" spans="1:9" ht="31.2" x14ac:dyDescent="0.25">
      <c r="A34" s="10" t="s">
        <v>34</v>
      </c>
      <c r="B34" s="11" t="s">
        <v>35</v>
      </c>
      <c r="C34" s="13">
        <v>55440</v>
      </c>
      <c r="D34" s="24">
        <v>101390</v>
      </c>
      <c r="E34" s="15">
        <f t="shared" si="1"/>
        <v>45950</v>
      </c>
      <c r="F34" s="15">
        <f t="shared" si="0"/>
        <v>82.882395382395401</v>
      </c>
    </row>
    <row r="35" spans="1:9" ht="15.6" x14ac:dyDescent="0.25">
      <c r="A35" s="10" t="s">
        <v>36</v>
      </c>
      <c r="B35" s="11" t="s">
        <v>37</v>
      </c>
      <c r="C35" s="13">
        <v>72181.33</v>
      </c>
      <c r="D35" s="24">
        <v>49273.97</v>
      </c>
      <c r="E35" s="15">
        <f t="shared" si="1"/>
        <v>-22907.360000000001</v>
      </c>
      <c r="F35" s="15">
        <f t="shared" si="0"/>
        <v>-31.735851916278065</v>
      </c>
    </row>
    <row r="36" spans="1:9" ht="73.5" customHeight="1" x14ac:dyDescent="0.25">
      <c r="A36" s="10" t="s">
        <v>54</v>
      </c>
      <c r="B36" s="11" t="s">
        <v>55</v>
      </c>
      <c r="C36" s="24">
        <v>310697.59999999998</v>
      </c>
      <c r="D36" s="24">
        <v>59551.5</v>
      </c>
      <c r="E36" s="15">
        <f t="shared" si="1"/>
        <v>-251146.09999999998</v>
      </c>
      <c r="F36" s="15">
        <f t="shared" si="0"/>
        <v>-80.832970708495978</v>
      </c>
    </row>
    <row r="37" spans="1:9" ht="89.25" customHeight="1" x14ac:dyDescent="0.25">
      <c r="A37" s="10" t="s">
        <v>38</v>
      </c>
      <c r="B37" s="11" t="s">
        <v>39</v>
      </c>
      <c r="C37" s="24">
        <v>1722592.09</v>
      </c>
      <c r="D37" s="24">
        <v>1990586.88</v>
      </c>
      <c r="E37" s="15">
        <f t="shared" si="1"/>
        <v>267994.7899999998</v>
      </c>
      <c r="F37" s="15">
        <f t="shared" si="0"/>
        <v>15.557646616152738</v>
      </c>
      <c r="I37" s="18" t="s">
        <v>49</v>
      </c>
    </row>
    <row r="38" spans="1:9" ht="36.75" customHeight="1" x14ac:dyDescent="0.25">
      <c r="A38" s="7" t="s">
        <v>40</v>
      </c>
      <c r="B38" s="12"/>
      <c r="C38" s="14">
        <f>SUM(C7:C37)</f>
        <v>381139075.82000005</v>
      </c>
      <c r="D38" s="22">
        <f>SUM(D7:D37)</f>
        <v>362131615.47000003</v>
      </c>
      <c r="E38" s="15">
        <f t="shared" si="1"/>
        <v>-19007460.350000024</v>
      </c>
      <c r="F38" s="15">
        <f t="shared" si="0"/>
        <v>-4.9870143356743171</v>
      </c>
    </row>
  </sheetData>
  <mergeCells count="7">
    <mergeCell ref="A2:F2"/>
    <mergeCell ref="A3:H3"/>
    <mergeCell ref="A5:A6"/>
    <mergeCell ref="B5:B6"/>
    <mergeCell ref="C5:C6"/>
    <mergeCell ref="D5:D6"/>
    <mergeCell ref="E5:F5"/>
  </mergeCells>
  <pageMargins left="0.74803149606299213" right="0.74803149606299213" top="0.98425196850393704" bottom="0.98425196850393704" header="0.51181102362204722" footer="0.51181102362204722"/>
  <pageSetup paperSize="9" scale="72" fitToHeight="0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анализ расходов на 01.07.2021</vt:lpstr>
      <vt:lpstr>'анализ расходов на 01.07.2021'!LAST_CELL</vt:lpstr>
      <vt:lpstr>'анализ расходов на 01.07.2021'!Область_печати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rep:2.40.0.85</dc:description>
  <cp:lastModifiedBy>Приходько Елена Юрьевна</cp:lastModifiedBy>
  <cp:lastPrinted>2021-04-29T06:20:52Z</cp:lastPrinted>
  <dcterms:created xsi:type="dcterms:W3CDTF">2016-12-28T09:10:52Z</dcterms:created>
  <dcterms:modified xsi:type="dcterms:W3CDTF">2021-07-29T12:13:02Z</dcterms:modified>
</cp:coreProperties>
</file>