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10" yWindow="310" windowWidth="14940" windowHeight="9160"/>
  </bookViews>
  <sheets>
    <sheet name="анализ расходов на 01.04.2020" sheetId="1" r:id="rId1"/>
  </sheets>
  <definedNames>
    <definedName name="LAST_CELL" localSheetId="0">'анализ расходов на 01.04.2020'!$K$43</definedName>
    <definedName name="_xlnm.Print_Area" localSheetId="0">'анализ расходов на 01.04.2020'!$A$1:$F$38</definedName>
  </definedNames>
  <calcPr calcId="145621"/>
</workbook>
</file>

<file path=xl/calcChain.xml><?xml version="1.0" encoding="utf-8"?>
<calcChain xmlns="http://schemas.openxmlformats.org/spreadsheetml/2006/main">
  <c r="E29" i="1" l="1"/>
  <c r="E30" i="1"/>
  <c r="E17" i="1"/>
  <c r="E16" i="1"/>
  <c r="E14" i="1"/>
  <c r="C38" i="1" l="1"/>
  <c r="D38" i="1"/>
  <c r="F38" i="1" l="1"/>
  <c r="F13" i="1"/>
  <c r="F18" i="1"/>
  <c r="F19" i="1"/>
  <c r="F22" i="1"/>
  <c r="F23" i="1"/>
  <c r="F24" i="1"/>
  <c r="F25" i="1"/>
  <c r="F26" i="1"/>
  <c r="F27" i="1"/>
  <c r="F28" i="1"/>
  <c r="F29" i="1"/>
  <c r="F31" i="1"/>
  <c r="F32" i="1"/>
  <c r="F34" i="1"/>
  <c r="F36" i="1"/>
  <c r="F37" i="1"/>
  <c r="F7" i="1"/>
  <c r="F9" i="1"/>
  <c r="F10" i="1"/>
  <c r="F12" i="1"/>
  <c r="E9" i="1"/>
  <c r="E10" i="1"/>
  <c r="E12" i="1"/>
  <c r="E13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7" i="1"/>
  <c r="E38" i="1" l="1"/>
</calcChain>
</file>

<file path=xl/sharedStrings.xml><?xml version="1.0" encoding="utf-8"?>
<sst xmlns="http://schemas.openxmlformats.org/spreadsheetml/2006/main" count="82" uniqueCount="74">
  <si>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</si>
  <si>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</si>
  <si>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</si>
  <si>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</si>
  <si>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</si>
  <si>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</si>
  <si>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</si>
  <si>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</si>
  <si>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</si>
  <si>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</si>
  <si>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</si>
  <si>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</si>
  <si>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</si>
  <si>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</si>
  <si>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</si>
  <si>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</si>
  <si>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</si>
  <si>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</si>
  <si>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</si>
  <si>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</si>
  <si>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</si>
  <si>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</si>
  <si>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</si>
  <si>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</si>
  <si>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</si>
  <si>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</si>
  <si>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</si>
  <si>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</si>
  <si>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</si>
  <si>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</si>
  <si>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</si>
  <si>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</si>
  <si>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</si>
  <si>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</si>
  <si>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</si>
  <si>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</si>
  <si>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</si>
  <si>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</si>
  <si>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</si>
  <si>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</si>
  <si>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Итого</t>
  </si>
  <si>
    <t>Раздел, подраздел классификации расходов</t>
  </si>
  <si>
    <t>Наименование раздела, подраздела классификации расходов</t>
  </si>
  <si>
    <t>Отклонение</t>
  </si>
  <si>
    <t>Сумма</t>
  </si>
  <si>
    <t>%</t>
  </si>
  <si>
    <t>-</t>
  </si>
  <si>
    <t xml:space="preserve">Молодежная политика </t>
  </si>
  <si>
    <t>0703</t>
  </si>
  <si>
    <t>Начальное профессиональное образование</t>
  </si>
  <si>
    <t xml:space="preserve">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</si>
  <si>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</si>
  <si>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</si>
  <si>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</si>
  <si>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</si>
  <si>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11 05</t>
  </si>
  <si>
    <t>Другие вопросы в области физической культуры и спорта</t>
  </si>
  <si>
    <t>Исполнение на 01.04.2020г.</t>
  </si>
  <si>
    <t>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</si>
  <si>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</si>
  <si>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</si>
  <si>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</si>
  <si>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</si>
  <si>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</si>
  <si>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</si>
  <si>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</t>
  </si>
  <si>
    <t>0405</t>
  </si>
  <si>
    <t>Сельское хозяйство и рыболовство</t>
  </si>
  <si>
    <t>0408</t>
  </si>
  <si>
    <t>Транспорт</t>
  </si>
  <si>
    <t>0804</t>
  </si>
  <si>
    <t>Другие вопросы в области культуры, кинематографии</t>
  </si>
  <si>
    <t>Аналитические данные о расходах  бюджета МО ГО "Вуктыл" по разделам и подразделам классификации расходов бюджетов на 01.04.2021г. в сравнении с 01.04.2020г.</t>
  </si>
  <si>
    <t>Исполнение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</si>
</sst>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4" fontId="8" fillId="0" borderId="7">
      <alignment horizontal="right" vertical="top" shrinkToFit="1"/>
    </xf>
    <xf numFmtId="0" fontId="8" fillId="0" borderId="8">
      <alignment horizontal="left" vertical="top" wrapText="1"/>
    </xf>
    <xf numFmtId="49" fontId="10" fillId="0" borderId="9">
      <alignment horizontal="center" vertical="top" shrinkToFit="1"/>
    </xf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9" fillId="2" borderId="1" xfId="1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wrapText="1"/>
    </xf>
    <xf numFmtId="2" fontId="9" fillId="0" borderId="1" xfId="2" quotePrefix="1" applyNumberFormat="1" applyFont="1" applyBorder="1" applyAlignment="1" applyProtection="1">
      <alignment horizontal="center" vertical="center" wrapText="1"/>
    </xf>
    <xf numFmtId="2" fontId="9" fillId="0" borderId="1" xfId="2" quotePrefix="1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ex60" xfId="3"/>
    <cellStyle name="ex61" xfId="2"/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showGridLines="0" tabSelected="1" view="pageBreakPreview" zoomScale="60" zoomScaleNormal="100" workbookViewId="0">
      <selection activeCell="D7" sqref="D7"/>
    </sheetView>
  </sheetViews>
  <sheetFormatPr defaultRowHeight="12.75" customHeight="1" x14ac:dyDescent="0.25"/>
  <cols>
    <col min="1" max="1" width="21" customWidth="1"/>
    <col min="2" max="2" width="29.54296875" customWidth="1"/>
    <col min="3" max="3" width="19" style="23" customWidth="1"/>
    <col min="4" max="4" width="18.6328125" style="23" customWidth="1"/>
    <col min="5" max="5" width="17.36328125" customWidth="1"/>
    <col min="6" max="6" width="18.1796875" customWidth="1"/>
    <col min="7" max="7" width="9.08984375" customWidth="1"/>
    <col min="8" max="8" width="68.453125" customWidth="1"/>
    <col min="9" max="11" width="9.08984375" customWidth="1"/>
  </cols>
  <sheetData>
    <row r="1" spans="1:11" ht="12.5" x14ac:dyDescent="0.25">
      <c r="A1" s="2"/>
      <c r="B1" s="1"/>
      <c r="C1" s="19"/>
      <c r="D1" s="19"/>
      <c r="E1" s="1"/>
      <c r="F1" s="1"/>
      <c r="G1" s="1"/>
      <c r="H1" s="1"/>
      <c r="I1" s="1"/>
      <c r="J1" s="1"/>
      <c r="K1" s="1"/>
    </row>
    <row r="2" spans="1:11" ht="33.75" customHeight="1" x14ac:dyDescent="0.3">
      <c r="A2" s="29" t="s">
        <v>72</v>
      </c>
      <c r="B2" s="29"/>
      <c r="C2" s="29"/>
      <c r="D2" s="29"/>
      <c r="E2" s="29"/>
      <c r="F2" s="29"/>
      <c r="G2" s="9"/>
      <c r="H2" s="9"/>
      <c r="I2" s="3"/>
      <c r="J2" s="3"/>
      <c r="K2" s="3"/>
    </row>
    <row r="3" spans="1:11" ht="6" customHeight="1" x14ac:dyDescent="0.25">
      <c r="A3" s="30"/>
      <c r="B3" s="31"/>
      <c r="C3" s="31"/>
      <c r="D3" s="31"/>
      <c r="E3" s="31"/>
      <c r="F3" s="31"/>
      <c r="G3" s="31"/>
      <c r="H3" s="31"/>
    </row>
    <row r="4" spans="1:11" ht="15.5" x14ac:dyDescent="0.35">
      <c r="B4" s="5"/>
      <c r="C4" s="20"/>
      <c r="D4" s="20"/>
      <c r="E4" s="5"/>
      <c r="F4" s="6" t="s">
        <v>0</v>
      </c>
      <c r="G4" s="4"/>
      <c r="H4" s="4"/>
      <c r="I4" s="4"/>
      <c r="J4" s="1"/>
      <c r="K4" s="1"/>
    </row>
    <row r="5" spans="1:11" ht="24.75" customHeight="1" x14ac:dyDescent="0.25">
      <c r="A5" s="32" t="s">
        <v>41</v>
      </c>
      <c r="B5" s="32" t="s">
        <v>42</v>
      </c>
      <c r="C5" s="32" t="s">
        <v>57</v>
      </c>
      <c r="D5" s="34" t="s">
        <v>73</v>
      </c>
      <c r="E5" s="36" t="s">
        <v>43</v>
      </c>
      <c r="F5" s="37"/>
    </row>
    <row r="6" spans="1:11" ht="30.75" customHeight="1" x14ac:dyDescent="0.25">
      <c r="A6" s="33"/>
      <c r="B6" s="33"/>
      <c r="C6" s="33"/>
      <c r="D6" s="35"/>
      <c r="E6" s="7" t="s">
        <v>44</v>
      </c>
      <c r="F6" s="8" t="s">
        <v>45</v>
      </c>
    </row>
    <row r="7" spans="1:11" ht="104.25" customHeight="1" x14ac:dyDescent="0.25">
      <c r="A7" s="17" t="s">
        <v>51</v>
      </c>
      <c r="B7" s="17" t="s">
        <v>52</v>
      </c>
      <c r="C7" s="13">
        <v>1013919.43</v>
      </c>
      <c r="D7" s="24">
        <v>812099.66999999993</v>
      </c>
      <c r="E7" s="15">
        <f>D7-C7</f>
        <v>-201819.76000000013</v>
      </c>
      <c r="F7" s="15">
        <f t="shared" ref="F7:F37" si="0">(D7/C7*100)-100</f>
        <v>-19.904910984889611</v>
      </c>
    </row>
    <row r="8" spans="1:11" ht="104.25" customHeight="1" x14ac:dyDescent="0.25">
      <c r="A8" s="17" t="s">
        <v>62</v>
      </c>
      <c r="B8" s="27" t="s">
        <v>63</v>
      </c>
      <c r="C8" s="13">
        <v>0</v>
      </c>
      <c r="D8" s="24">
        <v>0</v>
      </c>
      <c r="E8" s="15">
        <v>0</v>
      </c>
      <c r="F8" s="15">
        <v>0</v>
      </c>
    </row>
    <row r="9" spans="1:11" ht="140.4" customHeight="1" x14ac:dyDescent="0.25">
      <c r="A9" s="10" t="s">
        <v>1</v>
      </c>
      <c r="B9" s="11" t="s">
        <v>2</v>
      </c>
      <c r="C9" s="13">
        <v>17921230.039999999</v>
      </c>
      <c r="D9" s="24">
        <v>13248060.33</v>
      </c>
      <c r="E9" s="15">
        <f t="shared" ref="E9:E38" si="1">D9-C9</f>
        <v>-4673169.709999999</v>
      </c>
      <c r="F9" s="15">
        <f t="shared" si="0"/>
        <v>-26.076166086644349</v>
      </c>
      <c r="H9" t="s">
        <v>50</v>
      </c>
    </row>
    <row r="10" spans="1:11" ht="100.75" customHeight="1" x14ac:dyDescent="0.25">
      <c r="A10" s="10" t="s">
        <v>3</v>
      </c>
      <c r="B10" s="11" t="s">
        <v>4</v>
      </c>
      <c r="C10" s="13">
        <v>3164539.7</v>
      </c>
      <c r="D10" s="24">
        <v>3531169.3700000006</v>
      </c>
      <c r="E10" s="15">
        <f t="shared" si="1"/>
        <v>366629.67000000039</v>
      </c>
      <c r="F10" s="15">
        <f t="shared" si="0"/>
        <v>11.585560768916906</v>
      </c>
      <c r="J10" s="18" t="s">
        <v>50</v>
      </c>
    </row>
    <row r="11" spans="1:11" ht="33" customHeight="1" x14ac:dyDescent="0.25">
      <c r="A11" s="10" t="s">
        <v>64</v>
      </c>
      <c r="B11" s="11" t="s">
        <v>65</v>
      </c>
      <c r="C11" s="13">
        <v>0</v>
      </c>
      <c r="D11" s="24">
        <v>0</v>
      </c>
      <c r="E11" s="15">
        <v>0</v>
      </c>
      <c r="F11" s="15">
        <v>0</v>
      </c>
      <c r="J11" s="18"/>
    </row>
    <row r="12" spans="1:11" ht="31" x14ac:dyDescent="0.25">
      <c r="A12" s="10" t="s">
        <v>5</v>
      </c>
      <c r="B12" s="11" t="s">
        <v>6</v>
      </c>
      <c r="C12" s="13">
        <v>5308602.7699999996</v>
      </c>
      <c r="D12" s="24">
        <v>5627756.4400000004</v>
      </c>
      <c r="E12" s="15">
        <f t="shared" si="1"/>
        <v>319153.67000000086</v>
      </c>
      <c r="F12" s="15">
        <f>(D12/C12*100)-100</f>
        <v>6.0120088811994634</v>
      </c>
    </row>
    <row r="13" spans="1:11" ht="77.5" x14ac:dyDescent="0.25">
      <c r="A13" s="10" t="s">
        <v>53</v>
      </c>
      <c r="B13" s="11" t="s">
        <v>54</v>
      </c>
      <c r="C13" s="13">
        <v>26790</v>
      </c>
      <c r="D13" s="24">
        <v>0</v>
      </c>
      <c r="E13" s="15">
        <f t="shared" si="1"/>
        <v>-26790</v>
      </c>
      <c r="F13" s="15">
        <f t="shared" si="0"/>
        <v>-100</v>
      </c>
    </row>
    <row r="14" spans="1:11" ht="77.5" x14ac:dyDescent="0.35">
      <c r="A14" s="25" t="s">
        <v>60</v>
      </c>
      <c r="B14" s="26" t="s">
        <v>61</v>
      </c>
      <c r="C14" s="13">
        <v>0</v>
      </c>
      <c r="D14" s="24">
        <v>0</v>
      </c>
      <c r="E14" s="15">
        <f t="shared" si="1"/>
        <v>0</v>
      </c>
      <c r="F14" s="15" t="s">
        <v>46</v>
      </c>
    </row>
    <row r="15" spans="1:11" ht="39.65" customHeight="1" x14ac:dyDescent="0.25">
      <c r="A15" s="10" t="s">
        <v>58</v>
      </c>
      <c r="B15" s="28" t="s">
        <v>59</v>
      </c>
      <c r="C15" s="13">
        <v>22000</v>
      </c>
      <c r="D15" s="24">
        <v>0</v>
      </c>
      <c r="E15" s="15">
        <f t="shared" si="1"/>
        <v>-22000</v>
      </c>
      <c r="F15" s="15" t="s">
        <v>46</v>
      </c>
    </row>
    <row r="16" spans="1:11" ht="39.65" customHeight="1" x14ac:dyDescent="0.25">
      <c r="A16" s="10" t="s">
        <v>66</v>
      </c>
      <c r="B16" s="28" t="s">
        <v>67</v>
      </c>
      <c r="C16" s="13">
        <v>0</v>
      </c>
      <c r="D16" s="24">
        <v>0</v>
      </c>
      <c r="E16" s="15">
        <f t="shared" si="1"/>
        <v>0</v>
      </c>
      <c r="F16" s="15">
        <v>0</v>
      </c>
    </row>
    <row r="17" spans="1:6" ht="39.65" customHeight="1" x14ac:dyDescent="0.25">
      <c r="A17" s="10" t="s">
        <v>68</v>
      </c>
      <c r="B17" s="28" t="s">
        <v>69</v>
      </c>
      <c r="C17" s="13">
        <v>0</v>
      </c>
      <c r="D17" s="24">
        <v>0</v>
      </c>
      <c r="E17" s="15">
        <f t="shared" si="1"/>
        <v>0</v>
      </c>
      <c r="F17" s="15">
        <v>0</v>
      </c>
    </row>
    <row r="18" spans="1:6" ht="40.75" customHeight="1" x14ac:dyDescent="0.25">
      <c r="A18" s="10" t="s">
        <v>7</v>
      </c>
      <c r="B18" s="11" t="s">
        <v>8</v>
      </c>
      <c r="C18" s="13">
        <v>699046.28</v>
      </c>
      <c r="D18" s="24">
        <v>798423.07</v>
      </c>
      <c r="E18" s="15">
        <f t="shared" si="1"/>
        <v>99376.789999999921</v>
      </c>
      <c r="F18" s="15">
        <f t="shared" si="0"/>
        <v>14.21605304873377</v>
      </c>
    </row>
    <row r="19" spans="1:6" ht="43.25" customHeight="1" x14ac:dyDescent="0.25">
      <c r="A19" s="10" t="s">
        <v>9</v>
      </c>
      <c r="B19" s="11" t="s">
        <v>10</v>
      </c>
      <c r="C19" s="13">
        <v>1632999.69</v>
      </c>
      <c r="D19" s="24">
        <v>0</v>
      </c>
      <c r="E19" s="15">
        <f t="shared" si="1"/>
        <v>-1632999.69</v>
      </c>
      <c r="F19" s="15">
        <f t="shared" si="0"/>
        <v>-100</v>
      </c>
    </row>
    <row r="20" spans="1:6" ht="28.75" customHeight="1" x14ac:dyDescent="0.25">
      <c r="A20" s="10" t="s">
        <v>11</v>
      </c>
      <c r="B20" s="11" t="s">
        <v>12</v>
      </c>
      <c r="C20" s="13">
        <v>0</v>
      </c>
      <c r="D20" s="21">
        <v>2509003.91</v>
      </c>
      <c r="E20" s="15">
        <f t="shared" si="1"/>
        <v>2509003.91</v>
      </c>
      <c r="F20" s="15" t="s">
        <v>46</v>
      </c>
    </row>
    <row r="21" spans="1:6" ht="26.4" customHeight="1" x14ac:dyDescent="0.25">
      <c r="A21" s="10" t="s">
        <v>13</v>
      </c>
      <c r="B21" s="11" t="s">
        <v>14</v>
      </c>
      <c r="C21" s="13">
        <v>6196033.7599999998</v>
      </c>
      <c r="D21" s="24">
        <v>107308.77</v>
      </c>
      <c r="E21" s="15">
        <f t="shared" si="1"/>
        <v>-6088724.9900000002</v>
      </c>
      <c r="F21" s="15" t="s">
        <v>46</v>
      </c>
    </row>
    <row r="22" spans="1:6" ht="31.75" customHeight="1" x14ac:dyDescent="0.25">
      <c r="A22" s="10" t="s">
        <v>15</v>
      </c>
      <c r="B22" s="11" t="s">
        <v>16</v>
      </c>
      <c r="C22" s="13">
        <v>1988941.23</v>
      </c>
      <c r="D22" s="24">
        <v>2162256.84</v>
      </c>
      <c r="E22" s="15">
        <f t="shared" si="1"/>
        <v>173315.60999999987</v>
      </c>
      <c r="F22" s="15">
        <f t="shared" si="0"/>
        <v>8.7139633582838201</v>
      </c>
    </row>
    <row r="23" spans="1:6" ht="46.5" x14ac:dyDescent="0.25">
      <c r="A23" s="10" t="s">
        <v>17</v>
      </c>
      <c r="B23" s="11" t="s">
        <v>18</v>
      </c>
      <c r="C23" s="13">
        <v>7744008.9100000001</v>
      </c>
      <c r="D23" s="24">
        <v>8255564.79</v>
      </c>
      <c r="E23" s="15">
        <f t="shared" si="1"/>
        <v>511555.87999999989</v>
      </c>
      <c r="F23" s="15">
        <f t="shared" si="0"/>
        <v>6.605827626817657</v>
      </c>
    </row>
    <row r="24" spans="1:6" ht="33.65" customHeight="1" x14ac:dyDescent="0.25">
      <c r="A24" s="10" t="s">
        <v>19</v>
      </c>
      <c r="B24" s="11" t="s">
        <v>20</v>
      </c>
      <c r="C24" s="13">
        <v>38550093.490000002</v>
      </c>
      <c r="D24" s="24">
        <v>24715609.199999999</v>
      </c>
      <c r="E24" s="15">
        <f t="shared" si="1"/>
        <v>-13834484.290000003</v>
      </c>
      <c r="F24" s="15">
        <f t="shared" si="0"/>
        <v>-35.887031748933907</v>
      </c>
    </row>
    <row r="25" spans="1:6" ht="35.4" customHeight="1" x14ac:dyDescent="0.25">
      <c r="A25" s="10" t="s">
        <v>21</v>
      </c>
      <c r="B25" s="11" t="s">
        <v>22</v>
      </c>
      <c r="C25" s="13">
        <v>45553302.359999999</v>
      </c>
      <c r="D25" s="24">
        <v>51859211.690000005</v>
      </c>
      <c r="E25" s="15">
        <f t="shared" si="1"/>
        <v>6305909.3300000057</v>
      </c>
      <c r="F25" s="15">
        <f t="shared" si="0"/>
        <v>13.842924669139194</v>
      </c>
    </row>
    <row r="26" spans="1:6" ht="31" x14ac:dyDescent="0.25">
      <c r="A26" s="10" t="s">
        <v>48</v>
      </c>
      <c r="B26" s="16" t="s">
        <v>49</v>
      </c>
      <c r="C26" s="13">
        <v>12623831.59</v>
      </c>
      <c r="D26" s="24">
        <v>11702729.709999999</v>
      </c>
      <c r="E26" s="15">
        <f t="shared" si="1"/>
        <v>-921101.88000000082</v>
      </c>
      <c r="F26" s="15">
        <f t="shared" si="0"/>
        <v>-7.2965317497553883</v>
      </c>
    </row>
    <row r="27" spans="1:6" ht="41.4" customHeight="1" x14ac:dyDescent="0.25">
      <c r="A27" s="10" t="s">
        <v>23</v>
      </c>
      <c r="B27" s="11" t="s">
        <v>47</v>
      </c>
      <c r="C27" s="13">
        <v>68000</v>
      </c>
      <c r="D27" s="24">
        <v>0</v>
      </c>
      <c r="E27" s="15">
        <f t="shared" si="1"/>
        <v>-68000</v>
      </c>
      <c r="F27" s="15">
        <f t="shared" si="0"/>
        <v>-100</v>
      </c>
    </row>
    <row r="28" spans="1:6" ht="48" customHeight="1" x14ac:dyDescent="0.25">
      <c r="A28" s="10" t="s">
        <v>24</v>
      </c>
      <c r="B28" s="11" t="s">
        <v>25</v>
      </c>
      <c r="C28" s="13">
        <v>2015871.64</v>
      </c>
      <c r="D28" s="24">
        <v>2395041.2600000002</v>
      </c>
      <c r="E28" s="15">
        <f t="shared" si="1"/>
        <v>379169.62000000034</v>
      </c>
      <c r="F28" s="15">
        <f t="shared" si="0"/>
        <v>18.809214459706382</v>
      </c>
    </row>
    <row r="29" spans="1:6" ht="35.4" customHeight="1" x14ac:dyDescent="0.25">
      <c r="A29" s="10" t="s">
        <v>26</v>
      </c>
      <c r="B29" s="11" t="s">
        <v>27</v>
      </c>
      <c r="C29" s="13">
        <v>13160797.59</v>
      </c>
      <c r="D29" s="24">
        <v>13277394.369999999</v>
      </c>
      <c r="E29" s="15">
        <f>D29-C29</f>
        <v>116596.77999999933</v>
      </c>
      <c r="F29" s="15">
        <f t="shared" si="0"/>
        <v>0.88594007470028657</v>
      </c>
    </row>
    <row r="30" spans="1:6" ht="35.4" customHeight="1" x14ac:dyDescent="0.25">
      <c r="A30" s="10" t="s">
        <v>70</v>
      </c>
      <c r="B30" s="11" t="s">
        <v>71</v>
      </c>
      <c r="C30" s="13">
        <v>0</v>
      </c>
      <c r="D30" s="24">
        <v>60185</v>
      </c>
      <c r="E30" s="15">
        <f>D30-C30</f>
        <v>60185</v>
      </c>
      <c r="F30" s="15" t="s">
        <v>46</v>
      </c>
    </row>
    <row r="31" spans="1:6" ht="27.65" customHeight="1" x14ac:dyDescent="0.25">
      <c r="A31" s="10" t="s">
        <v>28</v>
      </c>
      <c r="B31" s="11" t="s">
        <v>29</v>
      </c>
      <c r="C31" s="13">
        <v>1360243.74</v>
      </c>
      <c r="D31" s="24">
        <v>1386314.7</v>
      </c>
      <c r="E31" s="15">
        <f t="shared" si="1"/>
        <v>26070.959999999963</v>
      </c>
      <c r="F31" s="15">
        <f t="shared" si="0"/>
        <v>1.9166388517987087</v>
      </c>
    </row>
    <row r="32" spans="1:6" ht="31" x14ac:dyDescent="0.25">
      <c r="A32" s="10" t="s">
        <v>30</v>
      </c>
      <c r="B32" s="11" t="s">
        <v>31</v>
      </c>
      <c r="C32" s="13">
        <v>153417.35999999999</v>
      </c>
      <c r="D32" s="24">
        <v>166375.44</v>
      </c>
      <c r="E32" s="15">
        <f t="shared" si="1"/>
        <v>12958.080000000016</v>
      </c>
      <c r="F32" s="15">
        <f t="shared" si="0"/>
        <v>8.4462931704730266</v>
      </c>
    </row>
    <row r="33" spans="1:9" ht="25.75" customHeight="1" x14ac:dyDescent="0.25">
      <c r="A33" s="10" t="s">
        <v>32</v>
      </c>
      <c r="B33" s="11" t="s">
        <v>33</v>
      </c>
      <c r="C33" s="13">
        <v>0</v>
      </c>
      <c r="D33" s="21">
        <v>324872.09999999998</v>
      </c>
      <c r="E33" s="15">
        <f t="shared" si="1"/>
        <v>324872.09999999998</v>
      </c>
      <c r="F33" s="15" t="s">
        <v>46</v>
      </c>
    </row>
    <row r="34" spans="1:9" ht="31" x14ac:dyDescent="0.25">
      <c r="A34" s="10" t="s">
        <v>34</v>
      </c>
      <c r="B34" s="11" t="s">
        <v>35</v>
      </c>
      <c r="C34" s="13">
        <v>52240</v>
      </c>
      <c r="D34" s="24">
        <v>10000</v>
      </c>
      <c r="E34" s="15">
        <f t="shared" si="1"/>
        <v>-42240</v>
      </c>
      <c r="F34" s="15">
        <f t="shared" si="0"/>
        <v>-80.857580398162327</v>
      </c>
    </row>
    <row r="35" spans="1:9" ht="15.5" x14ac:dyDescent="0.25">
      <c r="A35" s="10" t="s">
        <v>36</v>
      </c>
      <c r="B35" s="11" t="s">
        <v>37</v>
      </c>
      <c r="C35" s="13">
        <v>72181.33</v>
      </c>
      <c r="D35" s="24">
        <v>12600</v>
      </c>
      <c r="E35" s="15">
        <f t="shared" si="1"/>
        <v>-59581.33</v>
      </c>
      <c r="F35" s="15" t="s">
        <v>46</v>
      </c>
    </row>
    <row r="36" spans="1:9" ht="73.5" customHeight="1" x14ac:dyDescent="0.25">
      <c r="A36" s="10" t="s">
        <v>55</v>
      </c>
      <c r="B36" s="11" t="s">
        <v>56</v>
      </c>
      <c r="C36" s="13">
        <v>288732</v>
      </c>
      <c r="D36" s="24">
        <v>77314.600000000006</v>
      </c>
      <c r="E36" s="15">
        <f t="shared" si="1"/>
        <v>-211417.4</v>
      </c>
      <c r="F36" s="15">
        <f t="shared" si="0"/>
        <v>-73.222711718825764</v>
      </c>
    </row>
    <row r="37" spans="1:9" ht="89.25" customHeight="1" x14ac:dyDescent="0.25">
      <c r="A37" s="10" t="s">
        <v>38</v>
      </c>
      <c r="B37" s="11" t="s">
        <v>39</v>
      </c>
      <c r="C37" s="13">
        <v>766116.1</v>
      </c>
      <c r="D37" s="24">
        <v>954311.03</v>
      </c>
      <c r="E37" s="15">
        <f t="shared" si="1"/>
        <v>188194.93000000005</v>
      </c>
      <c r="F37" s="15">
        <f t="shared" si="0"/>
        <v>24.56480551707503</v>
      </c>
      <c r="I37" s="18" t="s">
        <v>50</v>
      </c>
    </row>
    <row r="38" spans="1:9" ht="36.75" customHeight="1" x14ac:dyDescent="0.25">
      <c r="A38" s="7" t="s">
        <v>40</v>
      </c>
      <c r="B38" s="12"/>
      <c r="C38" s="14">
        <f>SUM(C7:C37)</f>
        <v>160382939.01000002</v>
      </c>
      <c r="D38" s="22">
        <f>SUM(D7:D37)</f>
        <v>143993602.28999999</v>
      </c>
      <c r="E38" s="15">
        <f t="shared" si="1"/>
        <v>-16389336.720000029</v>
      </c>
      <c r="F38" s="15">
        <f>(D38/C38*100)-100</f>
        <v>-10.218877906320287</v>
      </c>
    </row>
  </sheetData>
  <mergeCells count="7">
    <mergeCell ref="A2:F2"/>
    <mergeCell ref="A3:H3"/>
    <mergeCell ref="A5:A6"/>
    <mergeCell ref="B5:B6"/>
    <mergeCell ref="C5:C6"/>
    <mergeCell ref="D5:D6"/>
    <mergeCell ref="E5:F5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расходов на 01.04.2020</vt:lpstr>
      <vt:lpstr>'анализ расходов на 01.04.2020'!LAST_CELL</vt:lpstr>
      <vt:lpstr>'анализ расходов на 01.04.2020'!Область_печати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Кочегарова Людмила Александровна</cp:lastModifiedBy>
  <cp:lastPrinted>2021-04-29T06:20:52Z</cp:lastPrinted>
  <dcterms:created xsi:type="dcterms:W3CDTF">2016-12-28T09:10:52Z</dcterms:created>
  <dcterms:modified xsi:type="dcterms:W3CDTF">2021-04-29T06:24:37Z</dcterms:modified>
</cp:coreProperties>
</file>