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ограммы" sheetId="1" r:id="rId1"/>
  </sheets>
  <definedNames>
    <definedName name="_xlnm.Print_Area" localSheetId="0">'Программы'!$A$1:$D$37</definedName>
  </definedNames>
  <calcPr fullCalcOnLoad="1"/>
</workbook>
</file>

<file path=xl/sharedStrings.xml><?xml version="1.0" encoding="utf-8"?>
<sst xmlns="http://schemas.openxmlformats.org/spreadsheetml/2006/main" count="40" uniqueCount="25">
  <si>
    <t>Приложение 2</t>
  </si>
  <si>
    <t>к пояснительной записке</t>
  </si>
  <si>
    <t>(руб.)</t>
  </si>
  <si>
    <t>Наименование программы</t>
  </si>
  <si>
    <t>Управление образования</t>
  </si>
  <si>
    <t>Финансовое управление</t>
  </si>
  <si>
    <t>ВСЕГО</t>
  </si>
  <si>
    <t>ассигнования  2024</t>
  </si>
  <si>
    <t>ассигнования  2025</t>
  </si>
  <si>
    <t>ассигнования  2026</t>
  </si>
  <si>
    <t>Муниципальная программа муниципального округа "Вуктыл" Республики Коми "Развитие образования"</t>
  </si>
  <si>
    <t>Муниципальная программа муниципального округа "Вуктыл" Республики Коми "Развитие культуры"</t>
  </si>
  <si>
    <t>Муниципальная программа муниципального округа "Вуктыл" Республики Коми "Обеспечение охраны общественного порядка и профилактики правонарушений"</t>
  </si>
  <si>
    <t>Муниципальная программа муниципального округа "Вуктыл" Республики Коми "Формирование современной городской среды"</t>
  </si>
  <si>
    <t>Муниципальная программа муниципального округа "Вуктыл" Республики Коми "Управление муниципальным имуществом"</t>
  </si>
  <si>
    <t>Муниципальная программа муниципального округа "Вуктыл" Республики Коми "Развитие строительства и жилищно-коммунального комплекса, энергосбережение и повышение энергоэффективности"</t>
  </si>
  <si>
    <t>Муниципальная программа муниципального округа "Вуктыл" Республики Коми "Безопасность жизнедеятельности населения"</t>
  </si>
  <si>
    <t>Муниципальная программа муниципального округа "Вуктыл"Республики Коми "Развитие экономики"</t>
  </si>
  <si>
    <t>Муниципальная программа муниципального округа "Вуктыл" Республики Коми "Социальная защита населения"</t>
  </si>
  <si>
    <t>Муниципальная программа муниципального округа "Вуктыл" Республики Коми "Муниципальное управление"</t>
  </si>
  <si>
    <t>Муниципальная программа муниципального  округа "Вуктыл" Республики Коми "Развитие транспортной системы"</t>
  </si>
  <si>
    <t>Муниципальная программа муниципального округа "Вуктыл" Республики Коми "Управление муниципальными финансами и муниципальным долгом муниципального округа "Вуктыл" Республики Коми"</t>
  </si>
  <si>
    <t>Муниципальная программа муниципального округа "Вуктыл" Республики Коми "Развитие физической культуры и спорта "</t>
  </si>
  <si>
    <t>Администрация МО</t>
  </si>
  <si>
    <t>Перечень муниципальных программ, предлагаемых к финансированию из бюджета муниципального округа «Вуктыл» Республики Коми в очередном финансовом году и плановом периоде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</si>
</sst>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0"/>
      <name val="Times New Roman"/>
      <family val="0"/>
    </font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4" fillId="36" borderId="11" xfId="0" applyNumberFormat="1" applyFont="1" applyFill="1" applyBorder="1" applyAlignment="1">
      <alignment vertical="center" wrapText="1"/>
    </xf>
    <xf numFmtId="49" fontId="5" fillId="33" borderId="11" xfId="0" applyNumberFormat="1" applyFont="1" applyFill="1" applyBorder="1" applyAlignment="1">
      <alignment vertical="center" wrapText="1"/>
    </xf>
    <xf numFmtId="49" fontId="4" fillId="37" borderId="10" xfId="0" applyNumberFormat="1" applyFont="1" applyFill="1" applyBorder="1" applyAlignment="1">
      <alignment horizontal="left" vertical="center" wrapText="1"/>
    </xf>
    <xf numFmtId="49" fontId="4" fillId="38" borderId="11" xfId="0" applyNumberFormat="1" applyFont="1" applyFill="1" applyBorder="1" applyAlignment="1">
      <alignment vertical="center" wrapText="1"/>
    </xf>
    <xf numFmtId="49" fontId="4" fillId="39" borderId="11" xfId="0" applyNumberFormat="1" applyFont="1" applyFill="1" applyBorder="1" applyAlignment="1">
      <alignment vertical="center" wrapText="1"/>
    </xf>
    <xf numFmtId="49" fontId="4" fillId="40" borderId="11" xfId="0" applyNumberFormat="1" applyFont="1" applyFill="1" applyBorder="1" applyAlignment="1">
      <alignment vertical="center" wrapText="1"/>
    </xf>
    <xf numFmtId="49" fontId="4" fillId="41" borderId="10" xfId="0" applyNumberFormat="1" applyFont="1" applyFill="1" applyBorder="1" applyAlignment="1">
      <alignment horizontal="left" vertical="center" wrapText="1"/>
    </xf>
    <xf numFmtId="49" fontId="4" fillId="42" borderId="10" xfId="0" applyNumberFormat="1" applyFont="1" applyFill="1" applyBorder="1" applyAlignment="1">
      <alignment horizontal="left" vertical="center" wrapText="1"/>
    </xf>
    <xf numFmtId="49" fontId="4" fillId="39" borderId="10" xfId="0" applyNumberFormat="1" applyFont="1" applyFill="1" applyBorder="1" applyAlignment="1">
      <alignment horizontal="left" vertical="center" wrapText="1"/>
    </xf>
    <xf numFmtId="0" fontId="4" fillId="42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left" vertical="center"/>
    </xf>
    <xf numFmtId="4" fontId="2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4" fontId="4" fillId="33" borderId="0" xfId="0" applyNumberFormat="1" applyFont="1" applyFill="1" applyAlignment="1">
      <alignment vertical="center"/>
    </xf>
    <xf numFmtId="4" fontId="2" fillId="38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" fontId="41" fillId="0" borderId="12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41" fillId="43" borderId="12" xfId="0" applyNumberFormat="1" applyFont="1" applyFill="1" applyBorder="1" applyAlignment="1">
      <alignment horizontal="right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vertical="center" wrapText="1"/>
    </xf>
    <xf numFmtId="4" fontId="41" fillId="43" borderId="15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="80" zoomScaleSheetLayoutView="80" zoomScalePageLayoutView="0" workbookViewId="0" topLeftCell="A1">
      <selection activeCell="D51" sqref="D51"/>
    </sheetView>
  </sheetViews>
  <sheetFormatPr defaultColWidth="9.33203125" defaultRowHeight="12.75"/>
  <cols>
    <col min="1" max="1" width="114.83203125" style="1" customWidth="1"/>
    <col min="2" max="2" width="20.16015625" style="1" customWidth="1"/>
    <col min="3" max="3" width="21" style="1" customWidth="1"/>
    <col min="4" max="4" width="21.83203125" style="1" customWidth="1"/>
    <col min="5" max="5" width="14.66015625" style="2" customWidth="1"/>
    <col min="6" max="16384" width="9.33203125" style="1" customWidth="1"/>
  </cols>
  <sheetData>
    <row r="1" spans="1:4" ht="15.75">
      <c r="A1" s="9"/>
      <c r="B1" s="10"/>
      <c r="C1" s="10"/>
      <c r="D1" s="11" t="s">
        <v>0</v>
      </c>
    </row>
    <row r="2" spans="1:4" ht="15.75">
      <c r="A2" s="9"/>
      <c r="B2" s="10"/>
      <c r="C2" s="10"/>
      <c r="D2" s="11" t="s">
        <v>1</v>
      </c>
    </row>
    <row r="3" spans="1:4" ht="39" customHeight="1">
      <c r="A3" s="41" t="s">
        <v>24</v>
      </c>
      <c r="B3" s="41"/>
      <c r="C3" s="41"/>
      <c r="D3" s="41"/>
    </row>
    <row r="4" spans="1:4" ht="15.75">
      <c r="A4" s="10"/>
      <c r="B4" s="10"/>
      <c r="C4" s="10"/>
      <c r="D4" s="11" t="s">
        <v>2</v>
      </c>
    </row>
    <row r="5" spans="1:4" ht="31.5">
      <c r="A5" s="12" t="s">
        <v>3</v>
      </c>
      <c r="B5" s="30" t="s">
        <v>7</v>
      </c>
      <c r="C5" s="30" t="s">
        <v>8</v>
      </c>
      <c r="D5" s="30" t="s">
        <v>9</v>
      </c>
    </row>
    <row r="6" spans="1:4" ht="31.5">
      <c r="A6" s="13" t="s">
        <v>10</v>
      </c>
      <c r="B6" s="31">
        <f>+B7</f>
        <v>288934293.71</v>
      </c>
      <c r="C6" s="31">
        <f>+C7</f>
        <v>284166842.93</v>
      </c>
      <c r="D6" s="31">
        <f>+D7</f>
        <v>281509850.87</v>
      </c>
    </row>
    <row r="7" spans="1:5" s="4" customFormat="1" ht="15.75">
      <c r="A7" s="14" t="s">
        <v>4</v>
      </c>
      <c r="B7" s="36">
        <v>288934293.71</v>
      </c>
      <c r="C7" s="36">
        <v>284166842.93</v>
      </c>
      <c r="D7" s="36">
        <v>281509850.87</v>
      </c>
      <c r="E7" s="3"/>
    </row>
    <row r="8" spans="1:4" ht="31.5">
      <c r="A8" s="15" t="s">
        <v>11</v>
      </c>
      <c r="B8" s="33">
        <f>+B9</f>
        <v>89470056.73</v>
      </c>
      <c r="C8" s="33">
        <f>+C9</f>
        <v>81866717.98</v>
      </c>
      <c r="D8" s="33">
        <f>+D9</f>
        <v>79183882.48</v>
      </c>
    </row>
    <row r="9" spans="1:5" s="4" customFormat="1" ht="15.75">
      <c r="A9" s="16" t="s">
        <v>23</v>
      </c>
      <c r="B9" s="36">
        <v>89470056.73</v>
      </c>
      <c r="C9" s="36">
        <v>81866717.98</v>
      </c>
      <c r="D9" s="36">
        <v>79183882.48</v>
      </c>
      <c r="E9" s="3"/>
    </row>
    <row r="10" spans="1:5" s="6" customFormat="1" ht="31.5">
      <c r="A10" s="17" t="s">
        <v>22</v>
      </c>
      <c r="B10" s="33">
        <f>+B11+B12</f>
        <v>16092757.76</v>
      </c>
      <c r="C10" s="33">
        <f>+C11+C12</f>
        <v>13878691.55</v>
      </c>
      <c r="D10" s="33">
        <f>+D11+D12</f>
        <v>13314028.85</v>
      </c>
      <c r="E10" s="5"/>
    </row>
    <row r="11" spans="1:5" s="6" customFormat="1" ht="15.75">
      <c r="A11" s="16" t="s">
        <v>23</v>
      </c>
      <c r="B11" s="36">
        <v>668667</v>
      </c>
      <c r="C11" s="36">
        <v>422000</v>
      </c>
      <c r="D11" s="36">
        <v>422000</v>
      </c>
      <c r="E11" s="5"/>
    </row>
    <row r="12" spans="1:5" s="6" customFormat="1" ht="15.75">
      <c r="A12" s="14" t="s">
        <v>4</v>
      </c>
      <c r="B12" s="36">
        <v>15424090.76</v>
      </c>
      <c r="C12" s="36">
        <v>13456691.55</v>
      </c>
      <c r="D12" s="36">
        <v>12892028.85</v>
      </c>
      <c r="E12" s="5"/>
    </row>
    <row r="13" spans="1:4" ht="32.25" customHeight="1">
      <c r="A13" s="18" t="s">
        <v>16</v>
      </c>
      <c r="B13" s="33">
        <f>SUM(B14:B15)</f>
        <v>5451186.43</v>
      </c>
      <c r="C13" s="33">
        <f>SUM(C14:C15)</f>
        <v>4356259.52</v>
      </c>
      <c r="D13" s="33">
        <f>SUM(D14:D15)</f>
        <v>3796162.32</v>
      </c>
    </row>
    <row r="14" spans="1:5" s="6" customFormat="1" ht="15.75">
      <c r="A14" s="16" t="s">
        <v>23</v>
      </c>
      <c r="B14" s="36">
        <v>3881186.43</v>
      </c>
      <c r="C14" s="36">
        <v>3259859.52</v>
      </c>
      <c r="D14" s="36">
        <v>2699762.32</v>
      </c>
      <c r="E14" s="5"/>
    </row>
    <row r="15" spans="1:5" s="6" customFormat="1" ht="15.75">
      <c r="A15" s="14" t="s">
        <v>4</v>
      </c>
      <c r="B15" s="36">
        <v>1570000</v>
      </c>
      <c r="C15" s="36">
        <v>1096400</v>
      </c>
      <c r="D15" s="36">
        <v>1096400</v>
      </c>
      <c r="E15" s="5"/>
    </row>
    <row r="16" spans="1:5" s="6" customFormat="1" ht="31.5">
      <c r="A16" s="15" t="s">
        <v>17</v>
      </c>
      <c r="B16" s="33">
        <f>+B17</f>
        <v>949600</v>
      </c>
      <c r="C16" s="33">
        <f>+C17</f>
        <v>784600</v>
      </c>
      <c r="D16" s="33">
        <f>+D17</f>
        <v>734600</v>
      </c>
      <c r="E16" s="5"/>
    </row>
    <row r="17" spans="1:5" s="6" customFormat="1" ht="15.75">
      <c r="A17" s="16" t="s">
        <v>23</v>
      </c>
      <c r="B17" s="36">
        <v>949600</v>
      </c>
      <c r="C17" s="36">
        <v>784600</v>
      </c>
      <c r="D17" s="36">
        <v>734600</v>
      </c>
      <c r="E17" s="5"/>
    </row>
    <row r="18" spans="1:5" s="6" customFormat="1" ht="31.5">
      <c r="A18" s="19" t="s">
        <v>20</v>
      </c>
      <c r="B18" s="33">
        <f>SUM(B19:B20)</f>
        <v>45631247.97</v>
      </c>
      <c r="C18" s="33">
        <f>SUM(C19:C20)</f>
        <v>36702600.25</v>
      </c>
      <c r="D18" s="33">
        <f>SUM(D19:D20)</f>
        <v>36689832.58</v>
      </c>
      <c r="E18" s="5"/>
    </row>
    <row r="19" spans="1:4" ht="15.75">
      <c r="A19" s="16" t="s">
        <v>23</v>
      </c>
      <c r="B19" s="36">
        <v>45612247.97</v>
      </c>
      <c r="C19" s="36">
        <v>36683600.25</v>
      </c>
      <c r="D19" s="36">
        <v>36670832.58</v>
      </c>
    </row>
    <row r="20" spans="1:5" s="6" customFormat="1" ht="15.75">
      <c r="A20" s="14" t="s">
        <v>4</v>
      </c>
      <c r="B20" s="36">
        <v>19000</v>
      </c>
      <c r="C20" s="36">
        <v>19000</v>
      </c>
      <c r="D20" s="36">
        <v>19000</v>
      </c>
      <c r="E20" s="5"/>
    </row>
    <row r="21" spans="1:5" s="6" customFormat="1" ht="31.5">
      <c r="A21" s="19" t="s">
        <v>18</v>
      </c>
      <c r="B21" s="33">
        <f>SUM(B22:B22)</f>
        <v>2794869</v>
      </c>
      <c r="C21" s="33">
        <f>SUM(C22:C22)</f>
        <v>2724855</v>
      </c>
      <c r="D21" s="33">
        <f>SUM(D22:D22)</f>
        <v>2724855</v>
      </c>
      <c r="E21" s="5"/>
    </row>
    <row r="22" spans="1:5" s="4" customFormat="1" ht="15.75">
      <c r="A22" s="16" t="s">
        <v>23</v>
      </c>
      <c r="B22" s="36">
        <v>2794869</v>
      </c>
      <c r="C22" s="36">
        <v>2724855</v>
      </c>
      <c r="D22" s="36">
        <v>2724855</v>
      </c>
      <c r="E22" s="3"/>
    </row>
    <row r="23" spans="1:4" ht="31.5">
      <c r="A23" s="20" t="s">
        <v>19</v>
      </c>
      <c r="B23" s="33">
        <f>+B24</f>
        <v>97351983.29</v>
      </c>
      <c r="C23" s="33">
        <f>+C24</f>
        <v>83342283.47</v>
      </c>
      <c r="D23" s="33">
        <f>+D24</f>
        <v>79024540.03</v>
      </c>
    </row>
    <row r="24" spans="1:5" s="6" customFormat="1" ht="15.75">
      <c r="A24" s="16" t="s">
        <v>23</v>
      </c>
      <c r="B24" s="36">
        <v>97351983.29</v>
      </c>
      <c r="C24" s="36">
        <v>83342283.47</v>
      </c>
      <c r="D24" s="36">
        <v>79024540.03</v>
      </c>
      <c r="E24" s="5"/>
    </row>
    <row r="25" spans="1:5" s="6" customFormat="1" ht="47.25">
      <c r="A25" s="21" t="s">
        <v>15</v>
      </c>
      <c r="B25" s="33">
        <f>SUM(B26:B27)</f>
        <v>80179669.91</v>
      </c>
      <c r="C25" s="33">
        <f>SUM(C26:C27)</f>
        <v>70553895.31</v>
      </c>
      <c r="D25" s="33">
        <f>SUM(D26:D27)</f>
        <v>67897915.35</v>
      </c>
      <c r="E25" s="5"/>
    </row>
    <row r="26" spans="1:5" s="6" customFormat="1" ht="15.75">
      <c r="A26" s="16" t="s">
        <v>23</v>
      </c>
      <c r="B26" s="36">
        <v>80059669.91</v>
      </c>
      <c r="C26" s="36">
        <v>70553895.31</v>
      </c>
      <c r="D26" s="36">
        <v>67897915.35</v>
      </c>
      <c r="E26" s="5"/>
    </row>
    <row r="27" spans="1:5" s="6" customFormat="1" ht="15.75">
      <c r="A27" s="14" t="s">
        <v>4</v>
      </c>
      <c r="B27" s="32">
        <v>120000</v>
      </c>
      <c r="C27" s="32">
        <v>0</v>
      </c>
      <c r="D27" s="32">
        <v>0</v>
      </c>
      <c r="E27" s="5"/>
    </row>
    <row r="28" spans="1:5" s="6" customFormat="1" ht="31.5">
      <c r="A28" s="22" t="s">
        <v>14</v>
      </c>
      <c r="B28" s="33">
        <f>SUM(B29)</f>
        <v>25972687.2</v>
      </c>
      <c r="C28" s="33">
        <f>SUM(C29)</f>
        <v>25814357.88</v>
      </c>
      <c r="D28" s="33">
        <f>SUM(D29)</f>
        <v>25814357.88</v>
      </c>
      <c r="E28" s="5"/>
    </row>
    <row r="29" spans="1:5" s="6" customFormat="1" ht="15.75">
      <c r="A29" s="16" t="s">
        <v>23</v>
      </c>
      <c r="B29" s="36">
        <v>25972687.2</v>
      </c>
      <c r="C29" s="36">
        <v>25814357.88</v>
      </c>
      <c r="D29" s="36">
        <v>25814357.88</v>
      </c>
      <c r="E29" s="5"/>
    </row>
    <row r="30" spans="1:5" s="6" customFormat="1" ht="53.25" customHeight="1">
      <c r="A30" s="23" t="s">
        <v>21</v>
      </c>
      <c r="B30" s="38">
        <f>SUM(B31:B31)</f>
        <v>33757905.57</v>
      </c>
      <c r="C30" s="38">
        <f>SUM(C31:C31)</f>
        <v>29253282.31</v>
      </c>
      <c r="D30" s="38">
        <f>SUM(D31:D31)</f>
        <v>28423764.69</v>
      </c>
      <c r="E30" s="5"/>
    </row>
    <row r="31" spans="1:5" s="6" customFormat="1" ht="15.75">
      <c r="A31" s="37" t="s">
        <v>5</v>
      </c>
      <c r="B31" s="40">
        <v>33757905.57</v>
      </c>
      <c r="C31" s="40">
        <v>29253282.31</v>
      </c>
      <c r="D31" s="40">
        <v>28423764.69</v>
      </c>
      <c r="E31" s="5"/>
    </row>
    <row r="32" spans="1:5" s="6" customFormat="1" ht="31.5">
      <c r="A32" s="24" t="s">
        <v>13</v>
      </c>
      <c r="B32" s="39">
        <f>+B33</f>
        <v>6806040</v>
      </c>
      <c r="C32" s="39">
        <f>+C33</f>
        <v>3080477.78</v>
      </c>
      <c r="D32" s="39">
        <f>+D33</f>
        <v>3080477.78</v>
      </c>
      <c r="E32" s="5"/>
    </row>
    <row r="33" spans="1:5" s="6" customFormat="1" ht="15.75">
      <c r="A33" s="16" t="s">
        <v>23</v>
      </c>
      <c r="B33" s="36">
        <v>6806040</v>
      </c>
      <c r="C33" s="36">
        <v>3080477.78</v>
      </c>
      <c r="D33" s="36">
        <v>3080477.78</v>
      </c>
      <c r="E33" s="5"/>
    </row>
    <row r="34" spans="1:5" s="6" customFormat="1" ht="31.5">
      <c r="A34" s="24" t="s">
        <v>12</v>
      </c>
      <c r="B34" s="34">
        <f>+B35+B36</f>
        <v>2391845.74</v>
      </c>
      <c r="C34" s="34">
        <f>+C35+C36</f>
        <v>1911108.74</v>
      </c>
      <c r="D34" s="34">
        <f>+D35+D36</f>
        <v>1841108.74</v>
      </c>
      <c r="E34" s="5"/>
    </row>
    <row r="35" spans="1:5" s="6" customFormat="1" ht="15.75">
      <c r="A35" s="16" t="s">
        <v>23</v>
      </c>
      <c r="B35" s="36">
        <v>1296145.74</v>
      </c>
      <c r="C35" s="36">
        <v>935408.74</v>
      </c>
      <c r="D35" s="36">
        <v>865408.74</v>
      </c>
      <c r="E35" s="5"/>
    </row>
    <row r="36" spans="1:5" s="6" customFormat="1" ht="15.75">
      <c r="A36" s="14" t="s">
        <v>4</v>
      </c>
      <c r="B36" s="36">
        <v>1095700</v>
      </c>
      <c r="C36" s="36">
        <v>975700</v>
      </c>
      <c r="D36" s="36">
        <v>975700</v>
      </c>
      <c r="E36" s="5"/>
    </row>
    <row r="37" spans="1:5" s="8" customFormat="1" ht="15.75">
      <c r="A37" s="25" t="s">
        <v>6</v>
      </c>
      <c r="B37" s="35">
        <f>+B6+B8+B10+B13+B16+B18+B21+B23+B25+B28+B30+B32+B34</f>
        <v>695784143.3100001</v>
      </c>
      <c r="C37" s="35">
        <f>+C6+C8+C10+C13+C16+C18+C21+C23+C25+C28+C30+C32+C34</f>
        <v>638435972.7199999</v>
      </c>
      <c r="D37" s="35">
        <f>+D6+D8+D10+D13+D16+D18+D21+D23+D25+D28+D30+D32+D34</f>
        <v>624035376.57</v>
      </c>
      <c r="E37" s="7"/>
    </row>
    <row r="38" spans="1:4" ht="15.75">
      <c r="A38" s="11"/>
      <c r="B38" s="26"/>
      <c r="C38" s="26"/>
      <c r="D38" s="26"/>
    </row>
    <row r="39" spans="1:5" s="8" customFormat="1" ht="15.75">
      <c r="A39" s="27"/>
      <c r="B39" s="28"/>
      <c r="C39" s="28"/>
      <c r="D39" s="28"/>
      <c r="E39" s="7"/>
    </row>
    <row r="40" spans="1:4" ht="15.75">
      <c r="A40" s="11"/>
      <c r="B40" s="26"/>
      <c r="C40" s="26"/>
      <c r="D40" s="29"/>
    </row>
    <row r="41" spans="1:4" ht="15.75">
      <c r="A41" s="11"/>
      <c r="B41" s="26"/>
      <c r="C41" s="26"/>
      <c r="D41" s="26"/>
    </row>
  </sheetData>
  <sheetProtection selectLockedCells="1" selectUnlockedCells="1"/>
  <mergeCells count="1">
    <mergeCell ref="A3:D3"/>
  </mergeCells>
  <printOptions/>
  <pageMargins left="0" right="0" top="0.1968503937007874" bottom="0.1968503937007874" header="0.5118110236220472" footer="0.5118110236220472"/>
  <pageSetup fitToHeight="0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Бобрецова Наталья Геннадьевна</cp:lastModifiedBy>
  <cp:lastPrinted>2022-12-06T08:48:17Z</cp:lastPrinted>
  <dcterms:modified xsi:type="dcterms:W3CDTF">2023-11-15T13:03:54Z</dcterms:modified>
  <cp:category/>
  <cp:version/>
  <cp:contentType/>
  <cp:contentStatus/>
</cp:coreProperties>
</file>