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2023" sheetId="1" r:id="rId1"/>
  </sheets>
  <definedNames>
    <definedName name="_xlnm.Print_Titles" localSheetId="0">'2023'!$6:$6</definedName>
    <definedName name="_xlnm.Print_Area" localSheetId="0">'2023'!$A$1:$E$62</definedName>
  </definedNames>
  <calcPr fullCalcOnLoad="1"/>
</workbook>
</file>

<file path=xl/sharedStrings.xml><?xml version="1.0" encoding="utf-8"?>
<sst xmlns="http://schemas.openxmlformats.org/spreadsheetml/2006/main" count="120" uniqueCount="120">
  <si>
    <t>Сведения о доходах бюджета МО ГО "Вуктыл"</t>
  </si>
  <si>
    <t xml:space="preserve">по видам  доходов </t>
  </si>
  <si>
    <t>рублей</t>
  </si>
  <si>
    <t xml:space="preserve"> Наименование показателя</t>
  </si>
  <si>
    <t>Код дохода по бюджетной классификации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</si>
  <si>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</si>
  <si>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</si>
  <si>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</si>
  <si>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</si>
  <si>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</si>
  <si>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</si>
  <si>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</si>
  <si>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</si>
  <si>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</si>
  <si>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</si>
  <si>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</si>
  <si>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</si>
  <si>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</si>
  <si>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</si>
  <si>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</si>
  <si>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</si>
  <si>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</si>
  <si>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</si>
  <si>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</si>
  <si>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</si>
  <si>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</si>
  <si>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</si>
  <si>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</si>
  <si>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</si>
  <si>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Земельный налог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</si>
  <si>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</si>
  <si>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</si>
  <si>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</si>
  <si>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</si>
  <si>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</si>
  <si>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</si>
  <si>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</si>
  <si>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</si>
  <si>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</si>
  <si>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</si>
  <si>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</si>
  <si>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Платежи от государственных и муниципальных унитарных предприятий</t>
  </si>
  <si>
    <t>1 11 07000 00 0000 120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</si>
  <si>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</si>
  <si>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</si>
  <si>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</si>
  <si>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</si>
  <si>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</si>
  <si>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</si>
  <si>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 И КОМПЕНСАЦИИ ЗАТРАТ ГОСУДАРСТВА</t>
  </si>
  <si>
    <t>1 13 00000 00 0000 000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</si>
  <si>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</si>
  <si>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</si>
  <si>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</si>
  <si>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</si>
  <si>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</si>
  <si>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</si>
  <si>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</si>
  <si>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</si>
  <si>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 xml:space="preserve">Доходы от продажи земельных участков, находящихся в государственной и муниципальной собственности
</t>
  </si>
  <si>
    <t>1 14 06000 00 0000 430</t>
  </si>
  <si>
    <t>АДМИНИСТРАТИВНЫЕ ПЛАТЕЖИ И СБОРЫ</t>
  </si>
  <si>
    <t>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</si>
  <si>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</si>
  <si>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</si>
  <si>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</si>
  <si>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</si>
  <si>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</si>
  <si>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</si>
  <si>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</si>
  <si>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</si>
  <si>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</si>
  <si>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</si>
  <si>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</si>
  <si>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Дотации бюджетам бюджетной системы Российской Федерации </t>
  </si>
  <si>
    <t>2 02 10000 00 0000 150</t>
  </si>
  <si>
    <t>Субсидии бюджетам бюджетной системы Российской Федерации (межбюджетные субсидии)</t>
  </si>
  <si>
    <t>2 02 20000 00 0000 150</t>
  </si>
  <si>
    <t xml:space="preserve">Субвенции бюджетам бюджетной системы Российской Федерации </t>
  </si>
  <si>
    <t>2 02 30000 00 0000 150</t>
  </si>
  <si>
    <t>2 04 00000 00 0000 000</t>
  </si>
  <si>
    <t>ПРОЧИЕ БЕЗВОЗМЕЗДНЫЕ ПОСТУПЛЕНИЯ</t>
  </si>
  <si>
    <t>2 07 00000 00 0000 000</t>
  </si>
  <si>
    <t>2 07 04000 04 0000 150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</si>
  <si>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</si>
  <si>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</si>
  <si>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</si>
  <si>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</si>
  <si>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ИТОГО</t>
  </si>
  <si>
    <t>Административные штрафы, установленные Кодексом Российской Федерации об административных правонарушениях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</si>
  <si>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</si>
  <si>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</si>
  <si>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Платежи, уплачиваемые в целях возмещения вреда</t>
  </si>
  <si>
    <t xml:space="preserve"> 2 08 00000 00 0000 000</t>
  </si>
  <si>
    <t xml:space="preserve"> 2 08 04000 04 0000 150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</si>
  <si>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</si>
  <si>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</si>
  <si>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1 16 09000 00 0000 100</t>
  </si>
  <si>
    <t>1 15 02000 00 0000 140</t>
  </si>
  <si>
    <t>1 16 10000 00 0000 100</t>
  </si>
  <si>
    <t>1 16 11000 01 0000 100</t>
  </si>
  <si>
    <t>Иные межбюджетные трансферты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</si>
  <si>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</si>
  <si>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ЗАДОЛЖЕННОСТЬ И ПЕРЕРАСЧЕТЫ ПО ОТМЕНЕННЫМ НАЛОГАМ, СБОРАМ И ИНЫМ ОБЯЗАТЕЛЬНЫМ ПЛАТЕЖАМ</t>
  </si>
  <si>
    <t>1 09 00000 00 0000 110</t>
  </si>
  <si>
    <t>Налоги на имущество</t>
  </si>
  <si>
    <t>1 09 04050 00 0000 110</t>
  </si>
  <si>
    <t>Факт  за 2021 год</t>
  </si>
  <si>
    <t>Прогноз на 2023 год</t>
  </si>
  <si>
    <t>Ожидаемое исполнение  за 2022 год</t>
  </si>
  <si>
    <t>на 2023 год в сравнении с ожидаемым исполнением за 2022 год и отчетом за 2021 год</t>
  </si>
  <si>
    <t>2 07 04050 04 0000 150</t>
  </si>
  <si>
    <t>Прочие безвозмездные поступления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</si>
  <si>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</si>
  <si>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1 16 01000 01 0000 100</t>
  </si>
  <si>
    <t>1 11 05300 00 0000 120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</si>
  <si>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</si>
  <si>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</si>
  <si>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1 17 01000 00 0000 180</t>
  </si>
  <si>
    <t>Невыясненные поступления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</si>
</sst>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_-* #,##0_р_._-;\-* #,##0_р_._-;_-* \-_р_._-;_-@_-"/>
    <numFmt numFmtId="174" formatCode="#,##0.0"/>
    <numFmt numFmtId="175" formatCode="000"/>
    <numFmt numFmtId="176" formatCode="?"/>
  </numFmts>
  <fonts count="46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right" vertical="top"/>
    </xf>
    <xf numFmtId="4" fontId="2" fillId="0" borderId="0" xfId="0" applyNumberFormat="1" applyFont="1" applyFill="1" applyAlignment="1">
      <alignment vertical="top" wrapText="1"/>
    </xf>
    <xf numFmtId="0" fontId="44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 applyProtection="1">
      <alignment horizontal="right" vertical="top" wrapText="1"/>
      <protection/>
    </xf>
    <xf numFmtId="174" fontId="2" fillId="34" borderId="10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Normal="80" zoomScaleSheetLayoutView="100" zoomScalePageLayoutView="0" workbookViewId="0" topLeftCell="A55">
      <selection activeCell="C62" sqref="C62"/>
    </sheetView>
  </sheetViews>
  <sheetFormatPr defaultColWidth="9.33203125" defaultRowHeight="19.5" customHeight="1"/>
  <cols>
    <col min="1" max="1" width="69.66015625" style="1" customWidth="1"/>
    <col min="2" max="2" width="34.66015625" style="2" customWidth="1"/>
    <col min="3" max="5" width="20.83203125" style="2" customWidth="1"/>
    <col min="6" max="6" width="9.33203125" style="3" customWidth="1"/>
    <col min="7" max="7" width="16.33203125" style="3" bestFit="1" customWidth="1"/>
    <col min="8" max="16384" width="9.33203125" style="3" customWidth="1"/>
  </cols>
  <sheetData>
    <row r="1" spans="1:5" ht="19.5" customHeight="1">
      <c r="A1" s="29" t="s">
        <v>0</v>
      </c>
      <c r="B1" s="29"/>
      <c r="C1" s="29"/>
      <c r="D1" s="29"/>
      <c r="E1" s="29"/>
    </row>
    <row r="2" spans="1:5" ht="19.5" customHeight="1">
      <c r="A2" s="29" t="s">
        <v>1</v>
      </c>
      <c r="B2" s="29"/>
      <c r="C2" s="29"/>
      <c r="D2" s="29"/>
      <c r="E2" s="29"/>
    </row>
    <row r="3" spans="1:5" ht="19.5" customHeight="1">
      <c r="A3" s="29" t="s">
        <v>110</v>
      </c>
      <c r="B3" s="29"/>
      <c r="C3" s="29"/>
      <c r="D3" s="29"/>
      <c r="E3" s="29"/>
    </row>
    <row r="4" spans="1:5" ht="19.5" customHeight="1">
      <c r="A4" s="30"/>
      <c r="B4" s="30"/>
      <c r="C4" s="30"/>
      <c r="D4" s="30"/>
      <c r="E4" s="4"/>
    </row>
    <row r="5" ht="19.5" customHeight="1">
      <c r="E5" s="5" t="s">
        <v>2</v>
      </c>
    </row>
    <row r="6" spans="1:5" ht="59.25" customHeight="1">
      <c r="A6" s="10" t="s">
        <v>3</v>
      </c>
      <c r="B6" s="10" t="s">
        <v>4</v>
      </c>
      <c r="C6" s="26" t="s">
        <v>107</v>
      </c>
      <c r="D6" s="9" t="s">
        <v>109</v>
      </c>
      <c r="E6" s="20" t="s">
        <v>108</v>
      </c>
    </row>
    <row r="7" spans="1:7" ht="19.5" customHeight="1">
      <c r="A7" s="8" t="s">
        <v>5</v>
      </c>
      <c r="B7" s="11" t="s">
        <v>6</v>
      </c>
      <c r="C7" s="24">
        <f>C8+C10+C12+C17+C20+C25+C30+C32+C35+C38+C40+C46+C23</f>
        <v>270058006.62999994</v>
      </c>
      <c r="D7" s="24">
        <f>D8+D10+D12+D17+D20+D25+D30+D32+D35+D38+D40+D46+D23</f>
        <v>291731082.5400001</v>
      </c>
      <c r="E7" s="24">
        <f>E8+E10+E12+E17+E20+E25+E30+E32+E35+E38+E40+E46</f>
        <v>300842870.57</v>
      </c>
      <c r="G7" s="21"/>
    </row>
    <row r="8" spans="1:5" ht="19.5" customHeight="1">
      <c r="A8" s="8" t="s">
        <v>7</v>
      </c>
      <c r="B8" s="11" t="s">
        <v>8</v>
      </c>
      <c r="C8" s="24">
        <f>C9</f>
        <v>174600774.23</v>
      </c>
      <c r="D8" s="24">
        <f>D9</f>
        <v>222898300</v>
      </c>
      <c r="E8" s="24">
        <v>240680000</v>
      </c>
    </row>
    <row r="9" spans="1:5" ht="19.5" customHeight="1">
      <c r="A9" s="8" t="s">
        <v>9</v>
      </c>
      <c r="B9" s="11" t="s">
        <v>10</v>
      </c>
      <c r="C9" s="24">
        <v>174600774.23</v>
      </c>
      <c r="D9" s="24">
        <v>222898300</v>
      </c>
      <c r="E9" s="24">
        <v>200246020</v>
      </c>
    </row>
    <row r="10" spans="1:5" ht="45.75" customHeight="1">
      <c r="A10" s="8" t="s">
        <v>11</v>
      </c>
      <c r="B10" s="11" t="s">
        <v>12</v>
      </c>
      <c r="C10" s="24">
        <f>C11</f>
        <v>8331124.76</v>
      </c>
      <c r="D10" s="24">
        <f>D11</f>
        <v>6588010</v>
      </c>
      <c r="E10" s="24">
        <f>E11</f>
        <v>6381970</v>
      </c>
    </row>
    <row r="11" spans="1:5" ht="33.75" customHeight="1">
      <c r="A11" s="8" t="s">
        <v>13</v>
      </c>
      <c r="B11" s="11" t="s">
        <v>14</v>
      </c>
      <c r="C11" s="24">
        <v>8331124.76</v>
      </c>
      <c r="D11" s="24">
        <v>6588010</v>
      </c>
      <c r="E11" s="24">
        <v>6381970</v>
      </c>
    </row>
    <row r="12" spans="1:5" ht="19.5" customHeight="1">
      <c r="A12" s="8" t="s">
        <v>15</v>
      </c>
      <c r="B12" s="11" t="s">
        <v>16</v>
      </c>
      <c r="C12" s="24">
        <f>C13+C14+C15+C16</f>
        <v>6577463.63</v>
      </c>
      <c r="D12" s="24">
        <f>D13+D14+D15+D16</f>
        <v>5955101.33</v>
      </c>
      <c r="E12" s="24">
        <f>E13+E14+E15+E16</f>
        <v>11340000</v>
      </c>
    </row>
    <row r="13" spans="1:5" ht="32.25" customHeight="1">
      <c r="A13" s="8" t="s">
        <v>17</v>
      </c>
      <c r="B13" s="11" t="s">
        <v>18</v>
      </c>
      <c r="C13" s="24">
        <v>3962050.67</v>
      </c>
      <c r="D13" s="24">
        <v>5660000</v>
      </c>
      <c r="E13" s="24">
        <v>10736000</v>
      </c>
    </row>
    <row r="14" spans="1:5" ht="32.25" customHeight="1">
      <c r="A14" s="8" t="s">
        <v>19</v>
      </c>
      <c r="B14" s="11" t="s">
        <v>20</v>
      </c>
      <c r="C14" s="24">
        <v>1519061.25</v>
      </c>
      <c r="D14" s="24">
        <v>-124929.76</v>
      </c>
      <c r="E14" s="24">
        <v>0</v>
      </c>
    </row>
    <row r="15" spans="1:5" ht="19.5" customHeight="1">
      <c r="A15" s="8" t="s">
        <v>21</v>
      </c>
      <c r="B15" s="11" t="s">
        <v>22</v>
      </c>
      <c r="C15" s="24">
        <v>56878</v>
      </c>
      <c r="D15" s="24">
        <v>30443.09</v>
      </c>
      <c r="E15" s="24">
        <v>30000</v>
      </c>
    </row>
    <row r="16" spans="1:5" ht="32.25" customHeight="1">
      <c r="A16" s="8" t="s">
        <v>23</v>
      </c>
      <c r="B16" s="11" t="s">
        <v>24</v>
      </c>
      <c r="C16" s="24">
        <v>1039473.71</v>
      </c>
      <c r="D16" s="24">
        <v>389588</v>
      </c>
      <c r="E16" s="24">
        <v>574000</v>
      </c>
    </row>
    <row r="17" spans="1:5" ht="19.5" customHeight="1">
      <c r="A17" s="8" t="s">
        <v>25</v>
      </c>
      <c r="B17" s="11" t="s">
        <v>26</v>
      </c>
      <c r="C17" s="24">
        <f>C18+C19</f>
        <v>3307975.1799999997</v>
      </c>
      <c r="D17" s="24">
        <f>D18+D19</f>
        <v>3573000</v>
      </c>
      <c r="E17" s="24">
        <f>E18+E19</f>
        <v>3601000</v>
      </c>
    </row>
    <row r="18" spans="1:5" ht="19.5" customHeight="1">
      <c r="A18" s="8" t="s">
        <v>27</v>
      </c>
      <c r="B18" s="11" t="s">
        <v>28</v>
      </c>
      <c r="C18" s="24">
        <v>2057601.55</v>
      </c>
      <c r="D18" s="24">
        <v>2320000</v>
      </c>
      <c r="E18" s="24">
        <v>2350000</v>
      </c>
    </row>
    <row r="19" spans="1:5" ht="19.5" customHeight="1">
      <c r="A19" s="8" t="s">
        <v>29</v>
      </c>
      <c r="B19" s="11" t="s">
        <v>30</v>
      </c>
      <c r="C19" s="24">
        <v>1250373.63</v>
      </c>
      <c r="D19" s="24">
        <v>1253000</v>
      </c>
      <c r="E19" s="24">
        <v>1251000</v>
      </c>
    </row>
    <row r="20" spans="1:5" ht="19.5" customHeight="1">
      <c r="A20" s="8" t="s">
        <v>31</v>
      </c>
      <c r="B20" s="11" t="s">
        <v>32</v>
      </c>
      <c r="C20" s="27">
        <f>C21+C22</f>
        <v>2884765.9</v>
      </c>
      <c r="D20" s="24">
        <f>D21+D22</f>
        <v>3270000</v>
      </c>
      <c r="E20" s="24">
        <f>E21+E22</f>
        <v>3280000</v>
      </c>
    </row>
    <row r="21" spans="1:5" ht="33.75" customHeight="1">
      <c r="A21" s="8" t="s">
        <v>33</v>
      </c>
      <c r="B21" s="11" t="s">
        <v>34</v>
      </c>
      <c r="C21" s="24">
        <v>2856965.9</v>
      </c>
      <c r="D21" s="24">
        <v>3240000</v>
      </c>
      <c r="E21" s="24">
        <v>3250000</v>
      </c>
    </row>
    <row r="22" spans="1:9" ht="45.75" customHeight="1">
      <c r="A22" s="8" t="s">
        <v>35</v>
      </c>
      <c r="B22" s="11" t="s">
        <v>36</v>
      </c>
      <c r="C22" s="24">
        <v>27800</v>
      </c>
      <c r="D22" s="24">
        <v>30000</v>
      </c>
      <c r="E22" s="24">
        <v>30000</v>
      </c>
      <c r="H22" s="22"/>
      <c r="I22" s="22"/>
    </row>
    <row r="23" spans="1:9" ht="48.75" customHeight="1">
      <c r="A23" s="8" t="s">
        <v>103</v>
      </c>
      <c r="B23" s="11" t="s">
        <v>104</v>
      </c>
      <c r="C23" s="24">
        <f>C24</f>
        <v>-110.22</v>
      </c>
      <c r="D23" s="24">
        <f>D24</f>
        <v>0</v>
      </c>
      <c r="E23" s="24">
        <f>E24</f>
        <v>0</v>
      </c>
      <c r="I23" s="22"/>
    </row>
    <row r="24" spans="1:9" ht="22.5" customHeight="1">
      <c r="A24" s="23" t="s">
        <v>105</v>
      </c>
      <c r="B24" s="11" t="s">
        <v>106</v>
      </c>
      <c r="C24" s="24">
        <v>-110.22</v>
      </c>
      <c r="D24" s="24">
        <v>0</v>
      </c>
      <c r="E24" s="24">
        <v>0</v>
      </c>
      <c r="I24" s="22"/>
    </row>
    <row r="25" spans="1:5" ht="49.5" customHeight="1">
      <c r="A25" s="8" t="s">
        <v>37</v>
      </c>
      <c r="B25" s="11" t="s">
        <v>38</v>
      </c>
      <c r="C25" s="24">
        <f>C26+C28+C29+C27</f>
        <v>29054797.31</v>
      </c>
      <c r="D25" s="24">
        <f>D26+D28+D29</f>
        <v>31818110</v>
      </c>
      <c r="E25" s="24">
        <f>E26+E28+E29</f>
        <v>26434640</v>
      </c>
    </row>
    <row r="26" spans="1:5" ht="99" customHeight="1">
      <c r="A26" s="8" t="s">
        <v>39</v>
      </c>
      <c r="B26" s="11" t="s">
        <v>40</v>
      </c>
      <c r="C26" s="24">
        <v>26946152.06</v>
      </c>
      <c r="D26" s="24">
        <v>29953030</v>
      </c>
      <c r="E26" s="24">
        <v>24554560</v>
      </c>
    </row>
    <row r="27" spans="1:5" ht="51.75" customHeight="1">
      <c r="A27" s="8" t="s">
        <v>102</v>
      </c>
      <c r="B27" s="11" t="s">
        <v>115</v>
      </c>
      <c r="C27" s="24">
        <v>63.47</v>
      </c>
      <c r="D27" s="24">
        <v>0</v>
      </c>
      <c r="E27" s="24">
        <v>0</v>
      </c>
    </row>
    <row r="28" spans="1:5" ht="32.25" customHeight="1">
      <c r="A28" s="8" t="s">
        <v>41</v>
      </c>
      <c r="B28" s="11" t="s">
        <v>42</v>
      </c>
      <c r="C28" s="24">
        <v>32100</v>
      </c>
      <c r="D28" s="24">
        <v>0</v>
      </c>
      <c r="E28" s="24">
        <v>15000</v>
      </c>
    </row>
    <row r="29" spans="1:5" ht="99" customHeight="1">
      <c r="A29" s="8" t="s">
        <v>43</v>
      </c>
      <c r="B29" s="11" t="s">
        <v>44</v>
      </c>
      <c r="C29" s="24">
        <v>2076481.78</v>
      </c>
      <c r="D29" s="24">
        <v>1865080</v>
      </c>
      <c r="E29" s="24">
        <v>1865080</v>
      </c>
    </row>
    <row r="30" spans="1:5" ht="32.25" customHeight="1">
      <c r="A30" s="8" t="s">
        <v>45</v>
      </c>
      <c r="B30" s="11" t="s">
        <v>46</v>
      </c>
      <c r="C30" s="24">
        <f>C31</f>
        <v>1079038.98</v>
      </c>
      <c r="D30" s="24">
        <f>D31</f>
        <v>702034</v>
      </c>
      <c r="E30" s="24">
        <f>E31</f>
        <v>421600</v>
      </c>
    </row>
    <row r="31" spans="1:5" ht="18.75" customHeight="1">
      <c r="A31" s="8" t="s">
        <v>47</v>
      </c>
      <c r="B31" s="11" t="s">
        <v>48</v>
      </c>
      <c r="C31" s="24">
        <v>1079038.98</v>
      </c>
      <c r="D31" s="24">
        <v>702034</v>
      </c>
      <c r="E31" s="24">
        <v>421600</v>
      </c>
    </row>
    <row r="32" spans="1:5" ht="32.25" customHeight="1">
      <c r="A32" s="8" t="s">
        <v>49</v>
      </c>
      <c r="B32" s="11" t="s">
        <v>50</v>
      </c>
      <c r="C32" s="24">
        <f>C33+C34</f>
        <v>5849202.1</v>
      </c>
      <c r="D32" s="24">
        <f>D33+D34</f>
        <v>6240800</v>
      </c>
      <c r="E32" s="24">
        <f>E33+E34</f>
        <v>4912800</v>
      </c>
    </row>
    <row r="33" spans="1:5" ht="19.5" customHeight="1">
      <c r="A33" s="8" t="s">
        <v>51</v>
      </c>
      <c r="B33" s="11" t="s">
        <v>52</v>
      </c>
      <c r="C33" s="24">
        <v>2915707.44</v>
      </c>
      <c r="D33" s="24">
        <v>2711000</v>
      </c>
      <c r="E33" s="24">
        <v>2711000</v>
      </c>
    </row>
    <row r="34" spans="1:5" ht="19.5" customHeight="1">
      <c r="A34" s="8" t="s">
        <v>53</v>
      </c>
      <c r="B34" s="11" t="s">
        <v>54</v>
      </c>
      <c r="C34" s="24">
        <v>2933494.66</v>
      </c>
      <c r="D34" s="24">
        <v>3529800</v>
      </c>
      <c r="E34" s="24">
        <v>2201800</v>
      </c>
    </row>
    <row r="35" spans="1:5" ht="32.25" customHeight="1">
      <c r="A35" s="11" t="s">
        <v>55</v>
      </c>
      <c r="B35" s="11" t="s">
        <v>56</v>
      </c>
      <c r="C35" s="24">
        <f>C36+C37</f>
        <v>2871325.12</v>
      </c>
      <c r="D35" s="24">
        <f>D36+D37</f>
        <v>6900700</v>
      </c>
      <c r="E35" s="24">
        <f>E36+E37</f>
        <v>2087867.54</v>
      </c>
    </row>
    <row r="36" spans="1:5" ht="97.5" customHeight="1">
      <c r="A36" s="17" t="s">
        <v>57</v>
      </c>
      <c r="B36" s="11" t="s">
        <v>58</v>
      </c>
      <c r="C36" s="24">
        <v>1497383.21</v>
      </c>
      <c r="D36" s="24">
        <v>5982300</v>
      </c>
      <c r="E36" s="24">
        <v>1346667.54</v>
      </c>
    </row>
    <row r="37" spans="1:5" ht="32.25" customHeight="1">
      <c r="A37" s="18" t="s">
        <v>59</v>
      </c>
      <c r="B37" s="11" t="s">
        <v>60</v>
      </c>
      <c r="C37" s="24">
        <v>1373941.91</v>
      </c>
      <c r="D37" s="24">
        <v>918400</v>
      </c>
      <c r="E37" s="24">
        <v>741200</v>
      </c>
    </row>
    <row r="38" spans="1:5" ht="19.5" customHeight="1">
      <c r="A38" s="18" t="s">
        <v>61</v>
      </c>
      <c r="B38" s="11" t="s">
        <v>62</v>
      </c>
      <c r="C38" s="24">
        <f>C39</f>
        <v>31757.53</v>
      </c>
      <c r="D38" s="24">
        <f>D39</f>
        <v>19057.24</v>
      </c>
      <c r="E38" s="24">
        <f>E39</f>
        <v>6800</v>
      </c>
    </row>
    <row r="39" spans="1:5" ht="50.25" customHeight="1">
      <c r="A39" s="12" t="s">
        <v>63</v>
      </c>
      <c r="B39" s="11" t="s">
        <v>98</v>
      </c>
      <c r="C39" s="24">
        <v>31757.53</v>
      </c>
      <c r="D39" s="24">
        <v>19057.24</v>
      </c>
      <c r="E39" s="24">
        <v>6800</v>
      </c>
    </row>
    <row r="40" spans="1:6" ht="19.5" customHeight="1">
      <c r="A40" s="8" t="s">
        <v>64</v>
      </c>
      <c r="B40" s="11" t="s">
        <v>65</v>
      </c>
      <c r="C40" s="24">
        <f>C41+C43+C44+C45+C42</f>
        <v>35418491.29000001</v>
      </c>
      <c r="D40" s="24">
        <f>D41+D43+D44+D45</f>
        <v>3720000</v>
      </c>
      <c r="E40" s="28">
        <f>E41+E43+E44+E45</f>
        <v>1696193.03</v>
      </c>
      <c r="F40" s="16"/>
    </row>
    <row r="41" spans="1:5" ht="52.5" customHeight="1">
      <c r="A41" s="18" t="s">
        <v>89</v>
      </c>
      <c r="B41" s="11" t="s">
        <v>114</v>
      </c>
      <c r="C41" s="24">
        <v>966049.52</v>
      </c>
      <c r="D41" s="24">
        <v>843602.99</v>
      </c>
      <c r="E41" s="28">
        <v>1390000</v>
      </c>
    </row>
    <row r="42" spans="1:5" ht="131.25" customHeight="1">
      <c r="A42" s="18" t="s">
        <v>117</v>
      </c>
      <c r="B42" s="11" t="s">
        <v>116</v>
      </c>
      <c r="C42" s="24">
        <v>30000</v>
      </c>
      <c r="D42" s="24">
        <v>0</v>
      </c>
      <c r="E42" s="28">
        <v>0</v>
      </c>
    </row>
    <row r="43" spans="1:5" ht="81" customHeight="1">
      <c r="A43" s="18" t="s">
        <v>90</v>
      </c>
      <c r="B43" s="11" t="s">
        <v>97</v>
      </c>
      <c r="C43" s="24">
        <v>19590.89</v>
      </c>
      <c r="D43" s="24">
        <v>0</v>
      </c>
      <c r="E43" s="28">
        <v>52000</v>
      </c>
    </row>
    <row r="44" spans="1:5" ht="33" customHeight="1">
      <c r="A44" s="18" t="s">
        <v>91</v>
      </c>
      <c r="B44" s="11" t="s">
        <v>99</v>
      </c>
      <c r="C44" s="24">
        <v>698549.04</v>
      </c>
      <c r="D44" s="24">
        <v>2760397.01</v>
      </c>
      <c r="E44" s="28">
        <v>189193.03</v>
      </c>
    </row>
    <row r="45" spans="1:5" ht="24" customHeight="1">
      <c r="A45" s="18" t="s">
        <v>92</v>
      </c>
      <c r="B45" s="11" t="s">
        <v>100</v>
      </c>
      <c r="C45" s="24">
        <v>33704301.84</v>
      </c>
      <c r="D45" s="24">
        <v>116000</v>
      </c>
      <c r="E45" s="28">
        <v>65000</v>
      </c>
    </row>
    <row r="46" spans="1:5" ht="19.5" customHeight="1">
      <c r="A46" s="8" t="s">
        <v>66</v>
      </c>
      <c r="B46" s="11" t="s">
        <v>67</v>
      </c>
      <c r="C46" s="24">
        <f>C48+C47</f>
        <v>51400.82</v>
      </c>
      <c r="D46" s="24">
        <f>D48+D47</f>
        <v>45969.97</v>
      </c>
      <c r="E46" s="24">
        <f>E48+E47</f>
        <v>0</v>
      </c>
    </row>
    <row r="47" spans="1:5" ht="19.5" customHeight="1">
      <c r="A47" s="8" t="s">
        <v>119</v>
      </c>
      <c r="B47" s="11" t="s">
        <v>118</v>
      </c>
      <c r="C47" s="24">
        <v>1400.82</v>
      </c>
      <c r="D47" s="24"/>
      <c r="E47" s="24"/>
    </row>
    <row r="48" spans="1:5" ht="18.75" customHeight="1">
      <c r="A48" s="8" t="s">
        <v>68</v>
      </c>
      <c r="B48" s="11" t="s">
        <v>69</v>
      </c>
      <c r="C48" s="24">
        <v>50000</v>
      </c>
      <c r="D48" s="24">
        <v>45969.97</v>
      </c>
      <c r="E48" s="24">
        <v>0</v>
      </c>
    </row>
    <row r="49" spans="1:5" ht="19.5" customHeight="1">
      <c r="A49" s="8" t="s">
        <v>70</v>
      </c>
      <c r="B49" s="11" t="s">
        <v>71</v>
      </c>
      <c r="C49" s="24">
        <f>C50+C55+C60+C61</f>
        <v>423262581.36999995</v>
      </c>
      <c r="D49" s="24">
        <f>D50+D55+D60+D61+D58</f>
        <v>483219711.47999996</v>
      </c>
      <c r="E49" s="24">
        <f>E50+E54+E55+E60+E61</f>
        <v>379840702.48</v>
      </c>
    </row>
    <row r="50" spans="1:5" ht="45.75" customHeight="1">
      <c r="A50" s="8" t="s">
        <v>72</v>
      </c>
      <c r="B50" s="11" t="s">
        <v>73</v>
      </c>
      <c r="C50" s="24">
        <f>C51+C52+C53+C54</f>
        <v>422934229.78</v>
      </c>
      <c r="D50" s="24">
        <f>D51+D52+D53+D54</f>
        <v>482684528.53999996</v>
      </c>
      <c r="E50" s="24">
        <f>E51+E52+E53</f>
        <v>366946402.48</v>
      </c>
    </row>
    <row r="51" spans="1:5" ht="32.25" customHeight="1">
      <c r="A51" s="8" t="s">
        <v>74</v>
      </c>
      <c r="B51" s="11" t="s">
        <v>75</v>
      </c>
      <c r="C51" s="24">
        <v>63972200</v>
      </c>
      <c r="D51" s="24">
        <v>44447004.02</v>
      </c>
      <c r="E51" s="24">
        <v>23215000</v>
      </c>
    </row>
    <row r="52" spans="1:5" ht="32.25" customHeight="1">
      <c r="A52" s="8" t="s">
        <v>76</v>
      </c>
      <c r="B52" s="11" t="s">
        <v>77</v>
      </c>
      <c r="C52" s="24">
        <v>120972989.83</v>
      </c>
      <c r="D52" s="24">
        <v>160443975.24</v>
      </c>
      <c r="E52" s="24">
        <v>88151529.48</v>
      </c>
    </row>
    <row r="53" spans="1:5" ht="32.25" customHeight="1">
      <c r="A53" s="8" t="s">
        <v>78</v>
      </c>
      <c r="B53" s="11" t="s">
        <v>79</v>
      </c>
      <c r="C53" s="24">
        <v>225895839.95</v>
      </c>
      <c r="D53" s="24">
        <v>259292731</v>
      </c>
      <c r="E53" s="24">
        <v>255579873</v>
      </c>
    </row>
    <row r="54" spans="1:5" ht="20.25" customHeight="1">
      <c r="A54" s="8" t="s">
        <v>101</v>
      </c>
      <c r="B54" s="11" t="s">
        <v>80</v>
      </c>
      <c r="C54" s="24">
        <v>12093200</v>
      </c>
      <c r="D54" s="24">
        <v>18500818.28</v>
      </c>
      <c r="E54" s="24">
        <v>12894300</v>
      </c>
    </row>
    <row r="55" spans="1:5" ht="19.5" customHeight="1">
      <c r="A55" s="8" t="s">
        <v>81</v>
      </c>
      <c r="B55" s="11" t="s">
        <v>82</v>
      </c>
      <c r="C55" s="24">
        <f>C56+C57</f>
        <v>310550</v>
      </c>
      <c r="D55" s="24">
        <f>D56+D57</f>
        <v>229600</v>
      </c>
      <c r="E55" s="24">
        <f>E56+E57</f>
        <v>0</v>
      </c>
    </row>
    <row r="56" spans="1:5" ht="51" customHeight="1">
      <c r="A56" s="8" t="s">
        <v>113</v>
      </c>
      <c r="B56" s="11" t="s">
        <v>83</v>
      </c>
      <c r="C56" s="24">
        <v>60550</v>
      </c>
      <c r="D56" s="24">
        <v>149600</v>
      </c>
      <c r="E56" s="24">
        <v>0</v>
      </c>
    </row>
    <row r="57" spans="1:5" ht="33.75" customHeight="1">
      <c r="A57" s="8" t="s">
        <v>112</v>
      </c>
      <c r="B57" s="11" t="s">
        <v>111</v>
      </c>
      <c r="C57" s="24">
        <v>250000</v>
      </c>
      <c r="D57" s="24">
        <v>80000</v>
      </c>
      <c r="E57" s="24">
        <v>0</v>
      </c>
    </row>
    <row r="58" spans="1:5" ht="47.25" customHeight="1">
      <c r="A58" s="8" t="s">
        <v>95</v>
      </c>
      <c r="B58" s="15" t="s">
        <v>93</v>
      </c>
      <c r="C58" s="24">
        <f>C59</f>
        <v>0</v>
      </c>
      <c r="D58" s="24">
        <f>D59</f>
        <v>0</v>
      </c>
      <c r="E58" s="24">
        <v>0</v>
      </c>
    </row>
    <row r="59" spans="1:5" ht="82.5" customHeight="1">
      <c r="A59" s="8" t="s">
        <v>96</v>
      </c>
      <c r="B59" s="14" t="s">
        <v>94</v>
      </c>
      <c r="C59" s="24">
        <v>0</v>
      </c>
      <c r="D59" s="24">
        <v>0</v>
      </c>
      <c r="E59" s="24">
        <v>0</v>
      </c>
    </row>
    <row r="60" spans="1:5" ht="85.5" customHeight="1">
      <c r="A60" s="13" t="s">
        <v>84</v>
      </c>
      <c r="B60" s="11" t="s">
        <v>85</v>
      </c>
      <c r="C60" s="24">
        <v>17801.59</v>
      </c>
      <c r="D60" s="24">
        <v>305582.94</v>
      </c>
      <c r="E60" s="24">
        <v>0</v>
      </c>
    </row>
    <row r="61" spans="1:5" ht="48.75" customHeight="1">
      <c r="A61" s="8" t="s">
        <v>86</v>
      </c>
      <c r="B61" s="11" t="s">
        <v>87</v>
      </c>
      <c r="C61" s="24">
        <v>0</v>
      </c>
      <c r="D61" s="25">
        <v>0</v>
      </c>
      <c r="E61" s="24">
        <v>0</v>
      </c>
    </row>
    <row r="62" spans="1:11" ht="19.5" customHeight="1">
      <c r="A62" s="19"/>
      <c r="B62" s="13" t="s">
        <v>88</v>
      </c>
      <c r="C62" s="24">
        <f>C7+C49</f>
        <v>693320587.9999999</v>
      </c>
      <c r="D62" s="24">
        <f>D7+D49</f>
        <v>774950794.02</v>
      </c>
      <c r="E62" s="24">
        <f>E7+E49</f>
        <v>680683573.05</v>
      </c>
      <c r="F62" s="7"/>
      <c r="G62" s="7"/>
      <c r="H62" s="7"/>
      <c r="I62" s="7"/>
      <c r="J62" s="7"/>
      <c r="K62" s="7"/>
    </row>
    <row r="66" ht="19.5" customHeight="1">
      <c r="D66" s="6"/>
    </row>
  </sheetData>
  <sheetProtection selectLockedCells="1" selectUnlockedCells="1"/>
  <mergeCells count="4">
    <mergeCell ref="A1:E1"/>
    <mergeCell ref="A2:E2"/>
    <mergeCell ref="A3:E3"/>
    <mergeCell ref="A4:D4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Старшинова Ксения Ивановна</dc:creator>
  <cp:keywords/>
  <dc:description/>
  <cp:lastModifiedBy>Старшинова Ксения Ивановна</cp:lastModifiedBy>
  <cp:lastPrinted>2022-11-10T11:15:01Z</cp:lastPrinted>
  <dcterms:created xsi:type="dcterms:W3CDTF">2020-12-04T10:07:17Z</dcterms:created>
  <dcterms:modified xsi:type="dcterms:W3CDTF">2022-11-14T05:59:23Z</dcterms:modified>
  <cp:category/>
  <cp:version/>
  <cp:contentType/>
  <cp:contentStatus/>
</cp:coreProperties>
</file>