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ограммы" sheetId="1" r:id="rId1"/>
  </sheets>
  <definedNames>
    <definedName name="_xlnm.Print_Area" localSheetId="0">'программы'!$A$1:$D$38</definedName>
  </definedNames>
  <calcPr fullCalcOnLoad="1"/>
</workbook>
</file>

<file path=xl/sharedStrings.xml><?xml version="1.0" encoding="utf-8"?>
<sst xmlns="http://schemas.openxmlformats.org/spreadsheetml/2006/main" count="45" uniqueCount="29">
  <si>
    <t>к пояснительной записке</t>
  </si>
  <si>
    <t>(руб.)</t>
  </si>
  <si>
    <t>Наименование программы</t>
  </si>
  <si>
    <t>Муниципальная программа городского округа "Вуктыл" "Развитие образования"</t>
  </si>
  <si>
    <t>Управление образования</t>
  </si>
  <si>
    <t>Муниципальная программа городского округа "Вуктыл" "Развитие культуры"</t>
  </si>
  <si>
    <t>АГО</t>
  </si>
  <si>
    <t>Муниципальная программа городского округа "Вуктыл" "Развитие физической культуры и спорта "</t>
  </si>
  <si>
    <t>Муниципальная программа городского округа "Вуктыл" "Безопасность жизнедеятельности населения"</t>
  </si>
  <si>
    <t>Муниципальная программа городского округа "Вуктыл" "Развитие экономики"</t>
  </si>
  <si>
    <t>Муниципальная программа городского округа "Вуктыл" "Развитие транспортной системы"</t>
  </si>
  <si>
    <t>Муниципальная программа городского округа "Вуктыл" "Муниципальное управление"</t>
  </si>
  <si>
    <t>Муниципальная программа городского округа "Вуктыл" "Развитие строительства и жилищно-коммунального комплекса, энергосбережение и повышение энергоэффективности"</t>
  </si>
  <si>
    <t>Муниципальная программа городского округа "Вуктыл" "Управление муниципальным имуществом"</t>
  </si>
  <si>
    <t>Муниципальная программа городского округа "Вуктыл" "Управление муниципальными финансами и муниципальным долгом городского округа "Вуктыл"</t>
  </si>
  <si>
    <t>Финансовое управление</t>
  </si>
  <si>
    <t>Муниципальная программа городского округа "Вуктыл" "Формирование современной городской среды"</t>
  </si>
  <si>
    <t>ВСЕГО</t>
  </si>
  <si>
    <t>непрограммные</t>
  </si>
  <si>
    <t>всего</t>
  </si>
  <si>
    <t xml:space="preserve">должно быть </t>
  </si>
  <si>
    <t>отклонение</t>
  </si>
  <si>
    <t>Муниципальная программа городского округа "Вуктыл" "Социальная защита населения"</t>
  </si>
  <si>
    <t>Муниципальная программа городского округа "Вуктыл" "Обеспечение охраны общественного порядка и профилактики правонарушений"</t>
  </si>
  <si>
    <t>ассигнования  2023</t>
  </si>
  <si>
    <t>Приложение 1</t>
  </si>
  <si>
    <t>ассигнования  2024</t>
  </si>
  <si>
    <t>Перечень муниципальных программ, предлагаемых к финансированию из бюджета муниципального образования городского округа «Вуктыл» в 2023 году  и плановом периоде 2024 и  2025 годах</t>
  </si>
  <si>
    <t>ассигнования  2025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</si>
</sst>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8">
    <font>
      <sz val="10"/>
      <name val="Times New Roman"/>
      <family val="0"/>
    </font>
    <font>
      <sz val="10"/>
      <name val="Arial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11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4" fillId="0" borderId="10" xfId="0" applyNumberFormat="1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0" fontId="2" fillId="0" borderId="0" xfId="0" applyNumberFormat="1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44" fillId="33" borderId="12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49" fontId="4" fillId="0" borderId="11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45" fillId="33" borderId="12" xfId="0" applyNumberFormat="1" applyFont="1" applyFill="1" applyBorder="1" applyAlignment="1">
      <alignment horizontal="right" vertical="center" wrapText="1"/>
    </xf>
    <xf numFmtId="4" fontId="46" fillId="33" borderId="12" xfId="0" applyNumberFormat="1" applyFont="1" applyFill="1" applyBorder="1" applyAlignment="1">
      <alignment horizontal="right" vertical="center" wrapText="1"/>
    </xf>
    <xf numFmtId="4" fontId="47" fillId="33" borderId="12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view="pageBreakPreview" zoomScaleSheetLayoutView="100" zoomScalePageLayoutView="0" workbookViewId="0" topLeftCell="A1">
      <selection activeCell="E46" sqref="E46"/>
    </sheetView>
  </sheetViews>
  <sheetFormatPr defaultColWidth="9.33203125" defaultRowHeight="12.75"/>
  <cols>
    <col min="1" max="1" width="114.83203125" style="1" customWidth="1"/>
    <col min="2" max="2" width="18.16015625" style="1" customWidth="1"/>
    <col min="3" max="4" width="19.16015625" style="1" customWidth="1"/>
    <col min="5" max="5" width="11.16015625" style="2" customWidth="1"/>
    <col min="6" max="6" width="9.83203125" style="1" bestFit="1" customWidth="1"/>
    <col min="7" max="7" width="10.5" style="1" bestFit="1" customWidth="1"/>
    <col min="8" max="16384" width="9.33203125" style="1" customWidth="1"/>
  </cols>
  <sheetData>
    <row r="1" spans="1:4" ht="15.75">
      <c r="A1" s="3"/>
      <c r="D1" s="4" t="s">
        <v>25</v>
      </c>
    </row>
    <row r="2" spans="1:4" ht="15.75">
      <c r="A2" s="3"/>
      <c r="D2" s="4" t="s">
        <v>0</v>
      </c>
    </row>
    <row r="3" spans="1:4" ht="39" customHeight="1">
      <c r="A3" s="32" t="s">
        <v>27</v>
      </c>
      <c r="B3" s="32"/>
      <c r="C3" s="32"/>
      <c r="D3" s="32"/>
    </row>
    <row r="4" ht="15.75">
      <c r="D4" s="4" t="s">
        <v>1</v>
      </c>
    </row>
    <row r="5" spans="1:4" ht="31.5">
      <c r="A5" s="21" t="s">
        <v>2</v>
      </c>
      <c r="B5" s="22" t="s">
        <v>24</v>
      </c>
      <c r="C5" s="22" t="s">
        <v>26</v>
      </c>
      <c r="D5" s="22" t="s">
        <v>28</v>
      </c>
    </row>
    <row r="6" spans="1:7" ht="15.75">
      <c r="A6" s="25" t="s">
        <v>3</v>
      </c>
      <c r="B6" s="23">
        <f>+B7</f>
        <v>324257026.62</v>
      </c>
      <c r="C6" s="23">
        <f>+C7</f>
        <v>315873175.02</v>
      </c>
      <c r="D6" s="23">
        <f>+D7</f>
        <v>312491811.26</v>
      </c>
      <c r="E6" s="18"/>
      <c r="F6" s="18"/>
      <c r="G6" s="18"/>
    </row>
    <row r="7" spans="1:5" s="8" customFormat="1" ht="15.75">
      <c r="A7" s="5" t="s">
        <v>4</v>
      </c>
      <c r="B7" s="30">
        <v>324257026.62</v>
      </c>
      <c r="C7" s="30">
        <v>315873175.02</v>
      </c>
      <c r="D7" s="30">
        <v>312491811.26</v>
      </c>
      <c r="E7" s="7"/>
    </row>
    <row r="8" spans="1:7" ht="15.75">
      <c r="A8" s="25" t="s">
        <v>5</v>
      </c>
      <c r="B8" s="24">
        <f>+B9</f>
        <v>88923158.6</v>
      </c>
      <c r="C8" s="24">
        <f>+C9</f>
        <v>71451872.35</v>
      </c>
      <c r="D8" s="24">
        <f>+D9</f>
        <v>69503898.42</v>
      </c>
      <c r="E8" s="18"/>
      <c r="F8" s="18"/>
      <c r="G8" s="18"/>
    </row>
    <row r="9" spans="1:5" s="8" customFormat="1" ht="15.75">
      <c r="A9" s="9" t="s">
        <v>6</v>
      </c>
      <c r="B9" s="30">
        <v>88923158.6</v>
      </c>
      <c r="C9" s="30">
        <v>71451872.35</v>
      </c>
      <c r="D9" s="30">
        <v>69503898.42</v>
      </c>
      <c r="E9" s="7"/>
    </row>
    <row r="10" spans="1:7" s="12" customFormat="1" ht="31.5">
      <c r="A10" s="26" t="s">
        <v>7</v>
      </c>
      <c r="B10" s="24">
        <f>+B11+B12</f>
        <v>13579742.43</v>
      </c>
      <c r="C10" s="24">
        <f>+C11+C12</f>
        <v>11418423.49</v>
      </c>
      <c r="D10" s="24">
        <f>+D11+D12</f>
        <v>11030172</v>
      </c>
      <c r="E10" s="18"/>
      <c r="F10" s="18"/>
      <c r="G10" s="18"/>
    </row>
    <row r="11" spans="1:5" s="12" customFormat="1" ht="15.75">
      <c r="A11" s="9" t="s">
        <v>6</v>
      </c>
      <c r="B11" s="30">
        <v>423000</v>
      </c>
      <c r="C11" s="30">
        <v>418000</v>
      </c>
      <c r="D11" s="30">
        <v>418000</v>
      </c>
      <c r="E11" s="11"/>
    </row>
    <row r="12" spans="1:5" s="12" customFormat="1" ht="15.75">
      <c r="A12" s="5" t="s">
        <v>4</v>
      </c>
      <c r="B12" s="30">
        <v>13156742.43</v>
      </c>
      <c r="C12" s="30">
        <v>11000423.49</v>
      </c>
      <c r="D12" s="30">
        <v>10612172</v>
      </c>
      <c r="E12" s="11"/>
    </row>
    <row r="13" spans="1:7" ht="32.25" customHeight="1">
      <c r="A13" s="25" t="s">
        <v>8</v>
      </c>
      <c r="B13" s="24">
        <f>SUM(B14:B15)</f>
        <v>4393688.23</v>
      </c>
      <c r="C13" s="24">
        <f>SUM(C14:C15)</f>
        <v>3080449.46</v>
      </c>
      <c r="D13" s="24">
        <f>SUM(D14:D15)</f>
        <v>3033529.46</v>
      </c>
      <c r="E13" s="18"/>
      <c r="F13" s="18"/>
      <c r="G13" s="18"/>
    </row>
    <row r="14" spans="1:5" s="12" customFormat="1" ht="15.75">
      <c r="A14" s="5" t="s">
        <v>6</v>
      </c>
      <c r="B14" s="30">
        <v>3047750.68</v>
      </c>
      <c r="C14" s="30">
        <v>2190249.46</v>
      </c>
      <c r="D14" s="30">
        <v>2143329.46</v>
      </c>
      <c r="E14" s="11"/>
    </row>
    <row r="15" spans="1:5" s="12" customFormat="1" ht="15.75">
      <c r="A15" s="5" t="s">
        <v>4</v>
      </c>
      <c r="B15" s="30">
        <v>1345937.55</v>
      </c>
      <c r="C15" s="30">
        <v>890200</v>
      </c>
      <c r="D15" s="30">
        <v>890200</v>
      </c>
      <c r="E15" s="11"/>
    </row>
    <row r="16" spans="1:7" s="12" customFormat="1" ht="15.75">
      <c r="A16" s="25" t="s">
        <v>9</v>
      </c>
      <c r="B16" s="24">
        <f>+B17</f>
        <v>1558500</v>
      </c>
      <c r="C16" s="24">
        <f>+C17</f>
        <v>473000</v>
      </c>
      <c r="D16" s="24">
        <f>+D17</f>
        <v>453000</v>
      </c>
      <c r="E16" s="18"/>
      <c r="F16" s="18"/>
      <c r="G16" s="18"/>
    </row>
    <row r="17" spans="1:5" s="12" customFormat="1" ht="15.75">
      <c r="A17" s="5" t="s">
        <v>6</v>
      </c>
      <c r="B17" s="30">
        <v>1558500</v>
      </c>
      <c r="C17" s="30">
        <v>473000</v>
      </c>
      <c r="D17" s="30">
        <v>453000</v>
      </c>
      <c r="E17" s="11"/>
    </row>
    <row r="18" spans="1:7" s="12" customFormat="1" ht="31.5">
      <c r="A18" s="25" t="s">
        <v>10</v>
      </c>
      <c r="B18" s="24">
        <f>SUM(B19:B20)</f>
        <v>61769361.59</v>
      </c>
      <c r="C18" s="24">
        <f>SUM(C19:C20)</f>
        <v>34372449.54</v>
      </c>
      <c r="D18" s="24">
        <f>SUM(D19:D20)</f>
        <v>33660433.86</v>
      </c>
      <c r="E18" s="18"/>
      <c r="F18" s="18"/>
      <c r="G18" s="18"/>
    </row>
    <row r="19" spans="1:4" ht="15.75">
      <c r="A19" s="5" t="s">
        <v>6</v>
      </c>
      <c r="B19" s="30">
        <v>61759361.59</v>
      </c>
      <c r="C19" s="30">
        <v>34362449.54</v>
      </c>
      <c r="D19" s="30">
        <v>33650433.86</v>
      </c>
    </row>
    <row r="20" spans="1:5" s="12" customFormat="1" ht="15.75">
      <c r="A20" s="5" t="s">
        <v>4</v>
      </c>
      <c r="B20" s="30">
        <v>10000</v>
      </c>
      <c r="C20" s="30">
        <v>10000</v>
      </c>
      <c r="D20" s="30">
        <v>10000</v>
      </c>
      <c r="E20" s="11"/>
    </row>
    <row r="21" spans="1:7" s="12" customFormat="1" ht="31.5">
      <c r="A21" s="25" t="s">
        <v>22</v>
      </c>
      <c r="B21" s="24">
        <f>SUM(B22:B23)</f>
        <v>3127642.51</v>
      </c>
      <c r="C21" s="24">
        <f>SUM(C22:C23)</f>
        <v>2661455</v>
      </c>
      <c r="D21" s="24">
        <f>SUM(D22:D23)</f>
        <v>2423429</v>
      </c>
      <c r="E21" s="18"/>
      <c r="F21" s="18"/>
      <c r="G21" s="18"/>
    </row>
    <row r="22" spans="1:5" s="8" customFormat="1" ht="15.75">
      <c r="A22" s="5" t="s">
        <v>6</v>
      </c>
      <c r="B22" s="30">
        <v>3127642.51</v>
      </c>
      <c r="C22" s="30">
        <v>2661455</v>
      </c>
      <c r="D22" s="30">
        <v>2423429</v>
      </c>
      <c r="E22" s="7"/>
    </row>
    <row r="23" spans="1:5" s="8" customFormat="1" ht="15.75" hidden="1">
      <c r="A23" s="5" t="s">
        <v>4</v>
      </c>
      <c r="B23" s="10">
        <v>0</v>
      </c>
      <c r="C23" s="10">
        <v>0</v>
      </c>
      <c r="D23" s="6">
        <v>0</v>
      </c>
      <c r="E23" s="7"/>
    </row>
    <row r="24" spans="1:7" ht="15.75">
      <c r="A24" s="25" t="s">
        <v>11</v>
      </c>
      <c r="B24" s="24">
        <f>+B25</f>
        <v>116916310.1</v>
      </c>
      <c r="C24" s="24">
        <f>+C25</f>
        <v>92169943.55</v>
      </c>
      <c r="D24" s="24">
        <f>+D25</f>
        <v>88117876.7</v>
      </c>
      <c r="E24" s="18"/>
      <c r="F24" s="18"/>
      <c r="G24" s="18"/>
    </row>
    <row r="25" spans="1:5" s="12" customFormat="1" ht="15.75">
      <c r="A25" s="5" t="s">
        <v>6</v>
      </c>
      <c r="B25" s="30">
        <v>116916310.1</v>
      </c>
      <c r="C25" s="30">
        <v>92169943.55</v>
      </c>
      <c r="D25" s="30">
        <v>88117876.7</v>
      </c>
      <c r="E25" s="11"/>
    </row>
    <row r="26" spans="1:7" s="12" customFormat="1" ht="47.25">
      <c r="A26" s="26" t="s">
        <v>12</v>
      </c>
      <c r="B26" s="24">
        <f>SUM(B27:B28)</f>
        <v>83637261.9</v>
      </c>
      <c r="C26" s="24">
        <f>SUM(C27:C28)</f>
        <v>55305014.56</v>
      </c>
      <c r="D26" s="24">
        <f>SUM(D27:D28)</f>
        <v>53785640.61</v>
      </c>
      <c r="E26" s="18"/>
      <c r="F26" s="18"/>
      <c r="G26" s="18"/>
    </row>
    <row r="27" spans="1:5" s="12" customFormat="1" ht="15.75">
      <c r="A27" s="5" t="s">
        <v>6</v>
      </c>
      <c r="B27" s="30">
        <v>83542561.9</v>
      </c>
      <c r="C27" s="30">
        <v>55305014.56</v>
      </c>
      <c r="D27" s="30">
        <v>53785640.61</v>
      </c>
      <c r="E27" s="11"/>
    </row>
    <row r="28" spans="1:5" s="12" customFormat="1" ht="15.75">
      <c r="A28" s="5" t="s">
        <v>4</v>
      </c>
      <c r="B28" s="30">
        <v>94700</v>
      </c>
      <c r="C28" s="30">
        <v>0</v>
      </c>
      <c r="D28" s="30">
        <v>0</v>
      </c>
      <c r="E28" s="11"/>
    </row>
    <row r="29" spans="1:7" s="12" customFormat="1" ht="31.5">
      <c r="A29" s="26" t="s">
        <v>13</v>
      </c>
      <c r="B29" s="24">
        <f>SUM(B30)</f>
        <v>39885141.45</v>
      </c>
      <c r="C29" s="24">
        <f>SUM(C30)</f>
        <v>17597048.5</v>
      </c>
      <c r="D29" s="24">
        <f>SUM(D30)</f>
        <v>17420572.5</v>
      </c>
      <c r="E29" s="18"/>
      <c r="F29" s="18"/>
      <c r="G29" s="18"/>
    </row>
    <row r="30" spans="1:5" s="12" customFormat="1" ht="15.75">
      <c r="A30" s="5" t="s">
        <v>6</v>
      </c>
      <c r="B30" s="30">
        <v>39885141.45</v>
      </c>
      <c r="C30" s="30">
        <v>17597048.5</v>
      </c>
      <c r="D30" s="30">
        <v>17420572.5</v>
      </c>
      <c r="E30" s="11"/>
    </row>
    <row r="31" spans="1:7" s="12" customFormat="1" ht="31.5">
      <c r="A31" s="26" t="s">
        <v>14</v>
      </c>
      <c r="B31" s="24">
        <f>SUM(B32)</f>
        <v>14907625.24</v>
      </c>
      <c r="C31" s="24">
        <f>SUM(C32)</f>
        <v>12552934.57</v>
      </c>
      <c r="D31" s="24">
        <f>SUM(D32)</f>
        <v>12272317.87</v>
      </c>
      <c r="E31" s="18"/>
      <c r="F31" s="18"/>
      <c r="G31" s="18"/>
    </row>
    <row r="32" spans="1:5" s="12" customFormat="1" ht="15.75">
      <c r="A32" s="5" t="s">
        <v>15</v>
      </c>
      <c r="B32" s="30">
        <v>14907625.24</v>
      </c>
      <c r="C32" s="30">
        <v>12552934.57</v>
      </c>
      <c r="D32" s="30">
        <v>12272317.87</v>
      </c>
      <c r="E32" s="11"/>
    </row>
    <row r="33" spans="1:7" s="12" customFormat="1" ht="31.5">
      <c r="A33" s="27" t="s">
        <v>16</v>
      </c>
      <c r="B33" s="28">
        <f>+B34</f>
        <v>5249844.45</v>
      </c>
      <c r="C33" s="28">
        <f>+C34</f>
        <v>5694963.34</v>
      </c>
      <c r="D33" s="28">
        <f>+D34</f>
        <v>2891372.12</v>
      </c>
      <c r="E33" s="18"/>
      <c r="F33" s="18"/>
      <c r="G33" s="18"/>
    </row>
    <row r="34" spans="1:5" s="12" customFormat="1" ht="15.75">
      <c r="A34" s="5" t="s">
        <v>6</v>
      </c>
      <c r="B34" s="30">
        <v>5249844.45</v>
      </c>
      <c r="C34" s="30">
        <v>5694963.34</v>
      </c>
      <c r="D34" s="30">
        <v>2891372.12</v>
      </c>
      <c r="E34" s="11"/>
    </row>
    <row r="35" spans="1:7" s="12" customFormat="1" ht="31.5">
      <c r="A35" s="27" t="s">
        <v>23</v>
      </c>
      <c r="B35" s="28">
        <f>+B36+B37</f>
        <v>2498681.61</v>
      </c>
      <c r="C35" s="28">
        <f>+C36+C37</f>
        <v>2207916.45</v>
      </c>
      <c r="D35" s="28">
        <f>+D36+D37</f>
        <v>2207916.45</v>
      </c>
      <c r="E35" s="18"/>
      <c r="F35" s="18"/>
      <c r="G35" s="18"/>
    </row>
    <row r="36" spans="1:5" s="12" customFormat="1" ht="15.75">
      <c r="A36" s="5" t="s">
        <v>6</v>
      </c>
      <c r="B36" s="30">
        <v>978953.84</v>
      </c>
      <c r="C36" s="30">
        <v>721522</v>
      </c>
      <c r="D36" s="30">
        <v>721522</v>
      </c>
      <c r="E36" s="11"/>
    </row>
    <row r="37" spans="1:5" s="12" customFormat="1" ht="15.75">
      <c r="A37" s="5" t="s">
        <v>4</v>
      </c>
      <c r="B37" s="30">
        <v>1519727.77</v>
      </c>
      <c r="C37" s="30">
        <v>1486394.45</v>
      </c>
      <c r="D37" s="30">
        <v>1486394.45</v>
      </c>
      <c r="E37" s="11"/>
    </row>
    <row r="38" spans="1:7" s="16" customFormat="1" ht="15.75">
      <c r="A38" s="13" t="s">
        <v>17</v>
      </c>
      <c r="B38" s="14">
        <f>+B6+B8+B10+B13+B16+B18+B21+B24+B26+B29+B31+B33+B35</f>
        <v>760703984.7300001</v>
      </c>
      <c r="C38" s="14">
        <f>+C6+C8+C10+C13+C16+C18+C21+C24+C26+C29+C31+C33+C35</f>
        <v>624858645.8300002</v>
      </c>
      <c r="D38" s="14">
        <f>+D6+D8+D10+D13+D16+D18+D21+D24+D26+D29+D31+D33+D35</f>
        <v>609291970.25</v>
      </c>
      <c r="E38" s="19"/>
      <c r="F38" s="19"/>
      <c r="G38" s="19"/>
    </row>
    <row r="39" spans="1:7" ht="15.75">
      <c r="A39" s="4" t="s">
        <v>18</v>
      </c>
      <c r="B39" s="29">
        <v>3673731.21</v>
      </c>
      <c r="C39" s="29">
        <v>9737497.25</v>
      </c>
      <c r="D39" s="29">
        <v>16942663.78</v>
      </c>
      <c r="E39" s="18"/>
      <c r="F39" s="18"/>
      <c r="G39" s="18"/>
    </row>
    <row r="40" spans="1:5" s="16" customFormat="1" ht="15.75">
      <c r="A40" s="17" t="s">
        <v>19</v>
      </c>
      <c r="B40" s="15">
        <f>+B38+B39</f>
        <v>764377715.9400002</v>
      </c>
      <c r="C40" s="15">
        <f>+C38+C39</f>
        <v>634596143.0800002</v>
      </c>
      <c r="D40" s="15">
        <f>+D38+D39</f>
        <v>626234634.03</v>
      </c>
      <c r="E40" s="15"/>
    </row>
    <row r="41" spans="1:4" ht="15.75">
      <c r="A41" s="4" t="s">
        <v>20</v>
      </c>
      <c r="B41" s="31">
        <v>764377715.94</v>
      </c>
      <c r="C41" s="20">
        <v>634596143.08</v>
      </c>
      <c r="D41" s="20">
        <v>626234634.03</v>
      </c>
    </row>
    <row r="42" spans="1:4" ht="15.75">
      <c r="A42" s="4" t="s">
        <v>21</v>
      </c>
      <c r="B42" s="2">
        <f>B41-B40</f>
        <v>0</v>
      </c>
      <c r="C42" s="2">
        <f>C41-C40</f>
        <v>0</v>
      </c>
      <c r="D42" s="2">
        <f>D41-D40</f>
        <v>0</v>
      </c>
    </row>
  </sheetData>
  <sheetProtection selectLockedCells="1" selectUnlockedCells="1"/>
  <mergeCells count="1">
    <mergeCell ref="A3:D3"/>
  </mergeCells>
  <printOptions/>
  <pageMargins left="0.7874015748031497" right="0.15748031496062992" top="0.984251968503937" bottom="0.1968503937007874" header="0.5118110236220472" footer="0.5118110236220472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Кочегарова Людмила Александровна</dc:creator>
  <cp:keywords/>
  <dc:description/>
  <cp:lastModifiedBy>Чеснокова Ольга Васильевна</cp:lastModifiedBy>
  <cp:lastPrinted>2022-02-16T13:11:19Z</cp:lastPrinted>
  <dcterms:created xsi:type="dcterms:W3CDTF">2021-02-08T15:03:32Z</dcterms:created>
  <dcterms:modified xsi:type="dcterms:W3CDTF">2023-10-05T14:04:37Z</dcterms:modified>
  <cp:category/>
  <cp:version/>
  <cp:contentType/>
  <cp:contentStatus/>
</cp:coreProperties>
</file>